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zanne\Desktop\"/>
    </mc:Choice>
  </mc:AlternateContent>
  <xr:revisionPtr revIDLastSave="0" documentId="13_ncr:1_{546CA8AF-E664-40C6-B33F-982F552E8BFC}" xr6:coauthVersionLast="45" xr6:coauthVersionMax="45" xr10:uidLastSave="{00000000-0000-0000-0000-000000000000}"/>
  <bookViews>
    <workbookView xWindow="11057" yWindow="-12446" windowWidth="22149" windowHeight="11949" xr2:uid="{00000000-000D-0000-FFFF-FFFF00000000}"/>
  </bookViews>
  <sheets>
    <sheet name="SIR Model" sheetId="1" r:id="rId1"/>
    <sheet name="Referenc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L4" i="1"/>
  <c r="K4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E2" i="1"/>
  <c r="E3" i="1" s="1"/>
  <c r="O23" i="1" l="1"/>
  <c r="O11" i="1"/>
  <c r="O15" i="1"/>
  <c r="O27" i="1"/>
  <c r="O4" i="1"/>
  <c r="O8" i="1"/>
  <c r="O12" i="1"/>
  <c r="O16" i="1"/>
  <c r="O20" i="1"/>
  <c r="O24" i="1"/>
  <c r="O28" i="1"/>
  <c r="O7" i="1"/>
  <c r="J31" i="1"/>
  <c r="O30" i="1"/>
  <c r="O5" i="1"/>
  <c r="L5" i="1" s="1"/>
  <c r="O9" i="1"/>
  <c r="O13" i="1"/>
  <c r="O17" i="1"/>
  <c r="O21" i="1"/>
  <c r="O25" i="1"/>
  <c r="O29" i="1"/>
  <c r="O19" i="1"/>
  <c r="O6" i="1"/>
  <c r="O10" i="1"/>
  <c r="O14" i="1"/>
  <c r="O18" i="1"/>
  <c r="O22" i="1"/>
  <c r="O26" i="1"/>
  <c r="M5" i="1"/>
  <c r="M6" i="1" l="1"/>
  <c r="J32" i="1"/>
  <c r="O31" i="1"/>
  <c r="K5" i="1"/>
  <c r="K6" i="1" s="1"/>
  <c r="L6" i="1" l="1"/>
  <c r="L7" i="1" s="1"/>
  <c r="J33" i="1"/>
  <c r="O32" i="1"/>
  <c r="K7" i="1" l="1"/>
  <c r="K8" i="1" s="1"/>
  <c r="M7" i="1"/>
  <c r="M8" i="1" s="1"/>
  <c r="J34" i="1"/>
  <c r="O33" i="1"/>
  <c r="L8" i="1"/>
  <c r="L9" i="1" s="1"/>
  <c r="J35" i="1" l="1"/>
  <c r="O34" i="1"/>
  <c r="K9" i="1"/>
  <c r="K10" i="1" s="1"/>
  <c r="M9" i="1"/>
  <c r="M10" i="1" s="1"/>
  <c r="L10" i="1" l="1"/>
  <c r="L11" i="1" s="1"/>
  <c r="J36" i="1"/>
  <c r="O35" i="1"/>
  <c r="K11" i="1" l="1"/>
  <c r="K12" i="1" s="1"/>
  <c r="M11" i="1"/>
  <c r="M12" i="1" s="1"/>
  <c r="J37" i="1"/>
  <c r="O36" i="1"/>
  <c r="L12" i="1"/>
  <c r="J38" i="1" l="1"/>
  <c r="O37" i="1"/>
  <c r="L13" i="1"/>
  <c r="M13" i="1"/>
  <c r="K13" i="1"/>
  <c r="M14" i="1" l="1"/>
  <c r="K14" i="1"/>
  <c r="J39" i="1"/>
  <c r="O38" i="1"/>
  <c r="L14" i="1"/>
  <c r="J40" i="1" l="1"/>
  <c r="O39" i="1"/>
  <c r="L15" i="1"/>
  <c r="M15" i="1"/>
  <c r="K15" i="1"/>
  <c r="K16" i="1" l="1"/>
  <c r="J41" i="1"/>
  <c r="O40" i="1"/>
  <c r="M16" i="1"/>
  <c r="L16" i="1"/>
  <c r="L17" i="1" l="1"/>
  <c r="J42" i="1"/>
  <c r="O41" i="1"/>
  <c r="M17" i="1"/>
  <c r="K17" i="1"/>
  <c r="K18" i="1" s="1"/>
  <c r="M18" i="1" l="1"/>
  <c r="J43" i="1"/>
  <c r="O42" i="1"/>
  <c r="L18" i="1"/>
  <c r="L19" i="1" s="1"/>
  <c r="J44" i="1" l="1"/>
  <c r="O43" i="1"/>
  <c r="K19" i="1"/>
  <c r="K20" i="1" s="1"/>
  <c r="M19" i="1"/>
  <c r="M20" i="1" s="1"/>
  <c r="J45" i="1" l="1"/>
  <c r="O44" i="1"/>
  <c r="L20" i="1"/>
  <c r="L21" i="1" s="1"/>
  <c r="J46" i="1" l="1"/>
  <c r="O45" i="1"/>
  <c r="M21" i="1"/>
  <c r="M22" i="1" s="1"/>
  <c r="K21" i="1"/>
  <c r="K22" i="1" s="1"/>
  <c r="J47" i="1" l="1"/>
  <c r="O46" i="1"/>
  <c r="L22" i="1"/>
  <c r="L23" i="1" s="1"/>
  <c r="J48" i="1" l="1"/>
  <c r="O47" i="1"/>
  <c r="K23" i="1"/>
  <c r="K24" i="1" s="1"/>
  <c r="M23" i="1"/>
  <c r="M24" i="1" s="1"/>
  <c r="L24" i="1" l="1"/>
  <c r="L25" i="1" s="1"/>
  <c r="J49" i="1"/>
  <c r="O48" i="1"/>
  <c r="K25" i="1" l="1"/>
  <c r="K26" i="1" s="1"/>
  <c r="M25" i="1"/>
  <c r="M26" i="1" s="1"/>
  <c r="J50" i="1"/>
  <c r="O49" i="1"/>
  <c r="L26" i="1"/>
  <c r="J51" i="1" l="1"/>
  <c r="O50" i="1"/>
  <c r="L27" i="1"/>
  <c r="M27" i="1"/>
  <c r="K27" i="1"/>
  <c r="K28" i="1" l="1"/>
  <c r="J52" i="1"/>
  <c r="O51" i="1"/>
  <c r="M28" i="1"/>
  <c r="L28" i="1"/>
  <c r="L29" i="1" s="1"/>
  <c r="J53" i="1" l="1"/>
  <c r="O52" i="1"/>
  <c r="M29" i="1"/>
  <c r="M30" i="1" s="1"/>
  <c r="K29" i="1"/>
  <c r="K30" i="1" s="1"/>
  <c r="J54" i="1" l="1"/>
  <c r="O53" i="1"/>
  <c r="L30" i="1"/>
  <c r="L31" i="1" s="1"/>
  <c r="J55" i="1" l="1"/>
  <c r="O54" i="1"/>
  <c r="K31" i="1"/>
  <c r="K32" i="1" s="1"/>
  <c r="M31" i="1"/>
  <c r="M32" i="1" s="1"/>
  <c r="L32" i="1" l="1"/>
  <c r="L33" i="1" s="1"/>
  <c r="J56" i="1"/>
  <c r="O55" i="1"/>
  <c r="M33" i="1" l="1"/>
  <c r="M34" i="1" s="1"/>
  <c r="K33" i="1"/>
  <c r="J57" i="1"/>
  <c r="O56" i="1"/>
  <c r="J58" i="1" l="1"/>
  <c r="O57" i="1"/>
  <c r="L34" i="1"/>
  <c r="K34" i="1"/>
  <c r="K35" i="1" s="1"/>
  <c r="L35" i="1" l="1"/>
  <c r="L36" i="1" s="1"/>
  <c r="M35" i="1"/>
  <c r="J59" i="1"/>
  <c r="O58" i="1"/>
  <c r="M36" i="1" l="1"/>
  <c r="M37" i="1" s="1"/>
  <c r="K36" i="1"/>
  <c r="K37" i="1" s="1"/>
  <c r="J60" i="1"/>
  <c r="O59" i="1"/>
  <c r="L37" i="1" l="1"/>
  <c r="J61" i="1"/>
  <c r="O60" i="1"/>
  <c r="L38" i="1" l="1"/>
  <c r="M38" i="1"/>
  <c r="K38" i="1"/>
  <c r="J62" i="1"/>
  <c r="O61" i="1"/>
  <c r="M39" i="1" l="1"/>
  <c r="K39" i="1"/>
  <c r="L39" i="1"/>
  <c r="J63" i="1"/>
  <c r="O62" i="1"/>
  <c r="L40" i="1" l="1"/>
  <c r="M40" i="1"/>
  <c r="K40" i="1"/>
  <c r="J64" i="1"/>
  <c r="O63" i="1"/>
  <c r="M41" i="1" l="1"/>
  <c r="K41" i="1"/>
  <c r="L41" i="1"/>
  <c r="L42" i="1" s="1"/>
  <c r="J65" i="1"/>
  <c r="O64" i="1"/>
  <c r="K42" i="1" l="1"/>
  <c r="K43" i="1" s="1"/>
  <c r="M42" i="1"/>
  <c r="M43" i="1" s="1"/>
  <c r="J66" i="1"/>
  <c r="O65" i="1"/>
  <c r="L43" i="1" l="1"/>
  <c r="L44" i="1" s="1"/>
  <c r="J67" i="1"/>
  <c r="O66" i="1"/>
  <c r="K44" i="1" l="1"/>
  <c r="M44" i="1"/>
  <c r="M45" i="1" s="1"/>
  <c r="J68" i="1"/>
  <c r="O67" i="1"/>
  <c r="L45" i="1" l="1"/>
  <c r="K45" i="1"/>
  <c r="J69" i="1"/>
  <c r="O68" i="1"/>
  <c r="K46" i="1" l="1"/>
  <c r="L46" i="1"/>
  <c r="M46" i="1"/>
  <c r="M47" i="1" s="1"/>
  <c r="J70" i="1"/>
  <c r="O69" i="1"/>
  <c r="L47" i="1" l="1"/>
  <c r="M48" i="1" s="1"/>
  <c r="K47" i="1"/>
  <c r="J71" i="1"/>
  <c r="O70" i="1"/>
  <c r="K48" i="1" l="1"/>
  <c r="L48" i="1"/>
  <c r="K49" i="1" s="1"/>
  <c r="J72" i="1"/>
  <c r="O71" i="1"/>
  <c r="L49" i="1" l="1"/>
  <c r="L50" i="1" s="1"/>
  <c r="M49" i="1"/>
  <c r="J73" i="1"/>
  <c r="O72" i="1"/>
  <c r="M50" i="1" l="1"/>
  <c r="M51" i="1" s="1"/>
  <c r="K50" i="1"/>
  <c r="K51" i="1" s="1"/>
  <c r="J74" i="1"/>
  <c r="O73" i="1"/>
  <c r="L51" i="1" l="1"/>
  <c r="K52" i="1" s="1"/>
  <c r="J75" i="1"/>
  <c r="O74" i="1"/>
  <c r="L52" i="1" l="1"/>
  <c r="L53" i="1" s="1"/>
  <c r="M52" i="1"/>
  <c r="J76" i="1"/>
  <c r="O75" i="1"/>
  <c r="M53" i="1" l="1"/>
  <c r="M54" i="1" s="1"/>
  <c r="K53" i="1"/>
  <c r="K54" i="1" s="1"/>
  <c r="J77" i="1"/>
  <c r="O76" i="1"/>
  <c r="L54" i="1" l="1"/>
  <c r="J78" i="1"/>
  <c r="O77" i="1"/>
  <c r="L55" i="1" l="1"/>
  <c r="M55" i="1"/>
  <c r="K55" i="1"/>
  <c r="J79" i="1"/>
  <c r="O78" i="1"/>
  <c r="K56" i="1" l="1"/>
  <c r="M56" i="1"/>
  <c r="L56" i="1"/>
  <c r="L57" i="1" s="1"/>
  <c r="J80" i="1"/>
  <c r="O79" i="1"/>
  <c r="K57" i="1" l="1"/>
  <c r="K58" i="1" s="1"/>
  <c r="M57" i="1"/>
  <c r="M58" i="1" s="1"/>
  <c r="J81" i="1"/>
  <c r="O80" i="1"/>
  <c r="L58" i="1" l="1"/>
  <c r="L59" i="1" s="1"/>
  <c r="J82" i="1"/>
  <c r="O81" i="1"/>
  <c r="K59" i="1" l="1"/>
  <c r="K60" i="1" s="1"/>
  <c r="M59" i="1"/>
  <c r="M60" i="1" s="1"/>
  <c r="J83" i="1"/>
  <c r="O82" i="1"/>
  <c r="L60" i="1" l="1"/>
  <c r="L61" i="1" s="1"/>
  <c r="J84" i="1"/>
  <c r="O83" i="1"/>
  <c r="K61" i="1" l="1"/>
  <c r="K62" i="1" s="1"/>
  <c r="M61" i="1"/>
  <c r="M62" i="1" s="1"/>
  <c r="J85" i="1"/>
  <c r="O84" i="1"/>
  <c r="L62" i="1" l="1"/>
  <c r="L63" i="1" s="1"/>
  <c r="J86" i="1"/>
  <c r="O85" i="1"/>
  <c r="K63" i="1" l="1"/>
  <c r="K64" i="1" s="1"/>
  <c r="M63" i="1"/>
  <c r="M64" i="1" s="1"/>
  <c r="J87" i="1"/>
  <c r="O86" i="1"/>
  <c r="L64" i="1" l="1"/>
  <c r="L65" i="1" s="1"/>
  <c r="J88" i="1"/>
  <c r="O87" i="1"/>
  <c r="K65" i="1" l="1"/>
  <c r="K66" i="1" s="1"/>
  <c r="M65" i="1"/>
  <c r="M66" i="1" s="1"/>
  <c r="J89" i="1"/>
  <c r="O88" i="1"/>
  <c r="L66" i="1" l="1"/>
  <c r="L67" i="1" s="1"/>
  <c r="J90" i="1"/>
  <c r="O89" i="1"/>
  <c r="M67" i="1" l="1"/>
  <c r="M68" i="1" s="1"/>
  <c r="K67" i="1"/>
  <c r="K68" i="1" s="1"/>
  <c r="J91" i="1"/>
  <c r="O90" i="1"/>
  <c r="L68" i="1" l="1"/>
  <c r="L69" i="1" s="1"/>
  <c r="J92" i="1"/>
  <c r="O91" i="1"/>
  <c r="M69" i="1" l="1"/>
  <c r="K69" i="1"/>
  <c r="M70" i="1"/>
  <c r="K70" i="1"/>
  <c r="L70" i="1"/>
  <c r="J93" i="1"/>
  <c r="O92" i="1"/>
  <c r="L71" i="1" l="1"/>
  <c r="K71" i="1"/>
  <c r="M71" i="1"/>
  <c r="J94" i="1"/>
  <c r="O93" i="1"/>
  <c r="M72" i="1" l="1"/>
  <c r="K72" i="1"/>
  <c r="L72" i="1"/>
  <c r="L73" i="1" s="1"/>
  <c r="J95" i="1"/>
  <c r="O94" i="1"/>
  <c r="K73" i="1" l="1"/>
  <c r="K74" i="1" s="1"/>
  <c r="M73" i="1"/>
  <c r="M74" i="1" s="1"/>
  <c r="J96" i="1"/>
  <c r="O95" i="1"/>
  <c r="L74" i="1" l="1"/>
  <c r="L75" i="1" s="1"/>
  <c r="J97" i="1"/>
  <c r="O96" i="1"/>
  <c r="K75" i="1" l="1"/>
  <c r="K76" i="1" s="1"/>
  <c r="M75" i="1"/>
  <c r="M76" i="1" s="1"/>
  <c r="J98" i="1"/>
  <c r="O97" i="1"/>
  <c r="L76" i="1" l="1"/>
  <c r="L77" i="1" s="1"/>
  <c r="J99" i="1"/>
  <c r="O98" i="1"/>
  <c r="M77" i="1" l="1"/>
  <c r="M78" i="1" s="1"/>
  <c r="K77" i="1"/>
  <c r="K78" i="1" s="1"/>
  <c r="J100" i="1"/>
  <c r="O99" i="1"/>
  <c r="L78" i="1" l="1"/>
  <c r="L79" i="1" s="1"/>
  <c r="J101" i="1"/>
  <c r="O100" i="1"/>
  <c r="M79" i="1" l="1"/>
  <c r="M80" i="1" s="1"/>
  <c r="K79" i="1"/>
  <c r="K80" i="1" s="1"/>
  <c r="J102" i="1"/>
  <c r="O101" i="1"/>
  <c r="L80" i="1" l="1"/>
  <c r="L81" i="1" s="1"/>
  <c r="J103" i="1"/>
  <c r="O102" i="1"/>
  <c r="M81" i="1" l="1"/>
  <c r="M82" i="1" s="1"/>
  <c r="K81" i="1"/>
  <c r="K82" i="1" s="1"/>
  <c r="J104" i="1"/>
  <c r="O103" i="1"/>
  <c r="L82" i="1" l="1"/>
  <c r="L83" i="1" s="1"/>
  <c r="J105" i="1"/>
  <c r="O104" i="1"/>
  <c r="M83" i="1" l="1"/>
  <c r="M84" i="1" s="1"/>
  <c r="K83" i="1"/>
  <c r="K84" i="1" s="1"/>
  <c r="J106" i="1"/>
  <c r="O105" i="1"/>
  <c r="L84" i="1" l="1"/>
  <c r="L85" i="1" s="1"/>
  <c r="J107" i="1"/>
  <c r="O106" i="1"/>
  <c r="K85" i="1" l="1"/>
  <c r="K86" i="1" s="1"/>
  <c r="M85" i="1"/>
  <c r="M86" i="1" s="1"/>
  <c r="J108" i="1"/>
  <c r="O107" i="1"/>
  <c r="L86" i="1" l="1"/>
  <c r="L87" i="1" s="1"/>
  <c r="M87" i="1"/>
  <c r="M88" i="1" s="1"/>
  <c r="K87" i="1"/>
  <c r="K88" i="1" s="1"/>
  <c r="J109" i="1"/>
  <c r="O108" i="1"/>
  <c r="L88" i="1" l="1"/>
  <c r="J110" i="1"/>
  <c r="O109" i="1"/>
  <c r="M89" i="1" l="1"/>
  <c r="L89" i="1"/>
  <c r="K89" i="1"/>
  <c r="K90" i="1" s="1"/>
  <c r="J111" i="1"/>
  <c r="O110" i="1"/>
  <c r="L90" i="1" l="1"/>
  <c r="L91" i="1" s="1"/>
  <c r="M90" i="1"/>
  <c r="J112" i="1"/>
  <c r="O111" i="1"/>
  <c r="M91" i="1" l="1"/>
  <c r="M92" i="1" s="1"/>
  <c r="K91" i="1"/>
  <c r="J113" i="1"/>
  <c r="O112" i="1"/>
  <c r="K92" i="1" l="1"/>
  <c r="L92" i="1"/>
  <c r="J114" i="1"/>
  <c r="O113" i="1"/>
  <c r="L93" i="1" l="1"/>
  <c r="M93" i="1"/>
  <c r="K93" i="1"/>
  <c r="K94" i="1" s="1"/>
  <c r="J115" i="1"/>
  <c r="O114" i="1"/>
  <c r="M94" i="1" l="1"/>
  <c r="L94" i="1"/>
  <c r="J116" i="1"/>
  <c r="O115" i="1"/>
  <c r="L95" i="1" l="1"/>
  <c r="K95" i="1"/>
  <c r="M95" i="1"/>
  <c r="J117" i="1"/>
  <c r="O116" i="1"/>
  <c r="K96" i="1" l="1"/>
  <c r="L96" i="1"/>
  <c r="L97" i="1" s="1"/>
  <c r="M96" i="1"/>
  <c r="M97" i="1" s="1"/>
  <c r="J118" i="1"/>
  <c r="O117" i="1"/>
  <c r="M98" i="1" l="1"/>
  <c r="K97" i="1"/>
  <c r="K98" i="1" s="1"/>
  <c r="J119" i="1"/>
  <c r="O118" i="1"/>
  <c r="L98" i="1" l="1"/>
  <c r="J120" i="1"/>
  <c r="O119" i="1"/>
  <c r="M99" i="1" l="1"/>
  <c r="L99" i="1"/>
  <c r="K99" i="1"/>
  <c r="J121" i="1"/>
  <c r="O120" i="1"/>
  <c r="K100" i="1" l="1"/>
  <c r="M100" i="1"/>
  <c r="L100" i="1"/>
  <c r="L101" i="1" s="1"/>
  <c r="J122" i="1"/>
  <c r="O121" i="1"/>
  <c r="M101" i="1" l="1"/>
  <c r="M102" i="1" s="1"/>
  <c r="K101" i="1"/>
  <c r="K102" i="1" s="1"/>
  <c r="J123" i="1"/>
  <c r="O122" i="1"/>
  <c r="L102" i="1" l="1"/>
  <c r="L103" i="1" s="1"/>
  <c r="J124" i="1"/>
  <c r="O123" i="1"/>
  <c r="M103" i="1" l="1"/>
  <c r="M104" i="1" s="1"/>
  <c r="K103" i="1"/>
  <c r="K104" i="1" s="1"/>
  <c r="L104" i="1"/>
  <c r="K105" i="1" s="1"/>
  <c r="J125" i="1"/>
  <c r="O124" i="1"/>
  <c r="M105" i="1" l="1"/>
  <c r="L105" i="1"/>
  <c r="L106" i="1" s="1"/>
  <c r="J126" i="1"/>
  <c r="O125" i="1"/>
  <c r="K106" i="1" l="1"/>
  <c r="K107" i="1" s="1"/>
  <c r="M106" i="1"/>
  <c r="M107" i="1" s="1"/>
  <c r="J127" i="1"/>
  <c r="O126" i="1"/>
  <c r="L107" i="1" l="1"/>
  <c r="J128" i="1"/>
  <c r="O127" i="1"/>
  <c r="M108" i="1" l="1"/>
  <c r="L108" i="1"/>
  <c r="K108" i="1"/>
  <c r="K109" i="1" s="1"/>
  <c r="J129" i="1"/>
  <c r="O128" i="1"/>
  <c r="L109" i="1" l="1"/>
  <c r="L110" i="1" s="1"/>
  <c r="M109" i="1"/>
  <c r="M110" i="1" s="1"/>
  <c r="J130" i="1"/>
  <c r="O129" i="1"/>
  <c r="M111" i="1" l="1"/>
  <c r="K110" i="1"/>
  <c r="K111" i="1" s="1"/>
  <c r="J131" i="1"/>
  <c r="O130" i="1"/>
  <c r="L111" i="1" l="1"/>
  <c r="L112" i="1" s="1"/>
  <c r="J132" i="1"/>
  <c r="O131" i="1"/>
  <c r="M112" i="1" l="1"/>
  <c r="M113" i="1" s="1"/>
  <c r="K112" i="1"/>
  <c r="K113" i="1" s="1"/>
  <c r="J133" i="1"/>
  <c r="O132" i="1"/>
  <c r="L113" i="1" l="1"/>
  <c r="L114" i="1" s="1"/>
  <c r="J134" i="1"/>
  <c r="O133" i="1"/>
  <c r="M114" i="1" l="1"/>
  <c r="M115" i="1" s="1"/>
  <c r="K114" i="1"/>
  <c r="K115" i="1" s="1"/>
  <c r="J135" i="1"/>
  <c r="O134" i="1"/>
  <c r="L115" i="1" l="1"/>
  <c r="K116" i="1" s="1"/>
  <c r="J136" i="1"/>
  <c r="O135" i="1"/>
  <c r="L116" i="1" l="1"/>
  <c r="L117" i="1" s="1"/>
  <c r="M116" i="1"/>
  <c r="M117" i="1" s="1"/>
  <c r="M118" i="1" s="1"/>
  <c r="J137" i="1"/>
  <c r="O136" i="1"/>
  <c r="K117" i="1" l="1"/>
  <c r="K118" i="1" s="1"/>
  <c r="J138" i="1"/>
  <c r="O137" i="1"/>
  <c r="L118" i="1" l="1"/>
  <c r="K119" i="1" s="1"/>
  <c r="J139" i="1"/>
  <c r="O138" i="1"/>
  <c r="L119" i="1" l="1"/>
  <c r="L120" i="1" s="1"/>
  <c r="M119" i="1"/>
  <c r="M120" i="1" s="1"/>
  <c r="J140" i="1"/>
  <c r="O139" i="1"/>
  <c r="M121" i="1" l="1"/>
  <c r="K120" i="1"/>
  <c r="K121" i="1" s="1"/>
  <c r="J141" i="1"/>
  <c r="O140" i="1"/>
  <c r="L121" i="1" l="1"/>
  <c r="L122" i="1" s="1"/>
  <c r="J142" i="1"/>
  <c r="O141" i="1"/>
  <c r="M122" i="1" l="1"/>
  <c r="M123" i="1" s="1"/>
  <c r="K122" i="1"/>
  <c r="K123" i="1" s="1"/>
  <c r="J143" i="1"/>
  <c r="O142" i="1"/>
  <c r="L123" i="1" l="1"/>
  <c r="K124" i="1" s="1"/>
  <c r="J144" i="1"/>
  <c r="O143" i="1"/>
  <c r="L124" i="1" l="1"/>
  <c r="L125" i="1" s="1"/>
  <c r="M124" i="1"/>
  <c r="J145" i="1"/>
  <c r="O144" i="1"/>
  <c r="M125" i="1" l="1"/>
  <c r="M126" i="1" s="1"/>
  <c r="K125" i="1"/>
  <c r="K126" i="1" s="1"/>
  <c r="J146" i="1"/>
  <c r="O145" i="1"/>
  <c r="L126" i="1" l="1"/>
  <c r="J147" i="1"/>
  <c r="O146" i="1"/>
  <c r="L127" i="1" l="1"/>
  <c r="M127" i="1"/>
  <c r="M128" i="1" s="1"/>
  <c r="K127" i="1"/>
  <c r="K128" i="1" s="1"/>
  <c r="J148" i="1"/>
  <c r="O147" i="1"/>
  <c r="L128" i="1" l="1"/>
  <c r="L129" i="1" s="1"/>
  <c r="J149" i="1"/>
  <c r="O148" i="1"/>
  <c r="M129" i="1" l="1"/>
  <c r="M130" i="1" s="1"/>
  <c r="K129" i="1"/>
  <c r="K130" i="1" s="1"/>
  <c r="J150" i="1"/>
  <c r="O149" i="1"/>
  <c r="L130" i="1" l="1"/>
  <c r="L131" i="1" s="1"/>
  <c r="J151" i="1"/>
  <c r="O150" i="1"/>
  <c r="K131" i="1" l="1"/>
  <c r="K132" i="1" s="1"/>
  <c r="M131" i="1"/>
  <c r="M132" i="1" s="1"/>
  <c r="J152" i="1"/>
  <c r="O151" i="1"/>
  <c r="L132" i="1" l="1"/>
  <c r="L133" i="1" s="1"/>
  <c r="J153" i="1"/>
  <c r="O152" i="1"/>
  <c r="K133" i="1" l="1"/>
  <c r="K134" i="1" s="1"/>
  <c r="M133" i="1"/>
  <c r="M134" i="1" s="1"/>
  <c r="J154" i="1"/>
  <c r="O153" i="1"/>
  <c r="L134" i="1" l="1"/>
  <c r="L135" i="1" s="1"/>
  <c r="J155" i="1"/>
  <c r="O154" i="1"/>
  <c r="K135" i="1" l="1"/>
  <c r="K136" i="1" s="1"/>
  <c r="M135" i="1"/>
  <c r="M136" i="1" s="1"/>
  <c r="J156" i="1"/>
  <c r="O155" i="1"/>
  <c r="L136" i="1" l="1"/>
  <c r="L137" i="1" s="1"/>
  <c r="J157" i="1"/>
  <c r="O156" i="1"/>
  <c r="M137" i="1" l="1"/>
  <c r="M138" i="1" s="1"/>
  <c r="K137" i="1"/>
  <c r="K138" i="1" s="1"/>
  <c r="J158" i="1"/>
  <c r="O157" i="1"/>
  <c r="L138" i="1" l="1"/>
  <c r="L139" i="1" s="1"/>
  <c r="J159" i="1"/>
  <c r="O158" i="1"/>
  <c r="M139" i="1" l="1"/>
  <c r="M140" i="1" s="1"/>
  <c r="K139" i="1"/>
  <c r="K140" i="1" s="1"/>
  <c r="J160" i="1"/>
  <c r="O159" i="1"/>
  <c r="L140" i="1" l="1"/>
  <c r="L141" i="1" s="1"/>
  <c r="J161" i="1"/>
  <c r="O160" i="1"/>
  <c r="M141" i="1" l="1"/>
  <c r="M142" i="1" s="1"/>
  <c r="K141" i="1"/>
  <c r="K142" i="1" s="1"/>
  <c r="J162" i="1"/>
  <c r="O161" i="1"/>
  <c r="L142" i="1" l="1"/>
  <c r="L143" i="1" s="1"/>
  <c r="J163" i="1"/>
  <c r="O162" i="1"/>
  <c r="M143" i="1" l="1"/>
  <c r="M144" i="1" s="1"/>
  <c r="K143" i="1"/>
  <c r="K144" i="1" s="1"/>
  <c r="J164" i="1"/>
  <c r="O163" i="1"/>
  <c r="L144" i="1" l="1"/>
  <c r="L145" i="1" s="1"/>
  <c r="J165" i="1"/>
  <c r="O164" i="1"/>
  <c r="M145" i="1" l="1"/>
  <c r="M146" i="1" s="1"/>
  <c r="K145" i="1"/>
  <c r="K146" i="1" s="1"/>
  <c r="J166" i="1"/>
  <c r="O165" i="1"/>
  <c r="L146" i="1" l="1"/>
  <c r="L147" i="1" s="1"/>
  <c r="J167" i="1"/>
  <c r="O166" i="1"/>
  <c r="M147" i="1" l="1"/>
  <c r="M148" i="1" s="1"/>
  <c r="K147" i="1"/>
  <c r="K148" i="1" s="1"/>
  <c r="J168" i="1"/>
  <c r="O167" i="1"/>
  <c r="L148" i="1" l="1"/>
  <c r="L149" i="1" s="1"/>
  <c r="J169" i="1"/>
  <c r="O168" i="1"/>
  <c r="K149" i="1" l="1"/>
  <c r="K150" i="1" s="1"/>
  <c r="M149" i="1"/>
  <c r="M150" i="1" s="1"/>
  <c r="J170" i="1"/>
  <c r="O169" i="1"/>
  <c r="L150" i="1" l="1"/>
  <c r="L151" i="1" s="1"/>
  <c r="J171" i="1"/>
  <c r="O170" i="1"/>
  <c r="M151" i="1" l="1"/>
  <c r="M152" i="1" s="1"/>
  <c r="K151" i="1"/>
  <c r="K152" i="1" s="1"/>
  <c r="J172" i="1"/>
  <c r="O171" i="1"/>
  <c r="L152" i="1" l="1"/>
  <c r="K153" i="1"/>
  <c r="J173" i="1"/>
  <c r="O172" i="1"/>
  <c r="L153" i="1" l="1"/>
  <c r="L154" i="1" s="1"/>
  <c r="M153" i="1"/>
  <c r="M154" i="1" s="1"/>
  <c r="J174" i="1"/>
  <c r="O173" i="1"/>
  <c r="M155" i="1" l="1"/>
  <c r="K154" i="1"/>
  <c r="K155" i="1" s="1"/>
  <c r="J175" i="1"/>
  <c r="O174" i="1"/>
  <c r="L155" i="1" l="1"/>
  <c r="L156" i="1" s="1"/>
  <c r="K156" i="1"/>
  <c r="K157" i="1" s="1"/>
  <c r="M156" i="1"/>
  <c r="M157" i="1" s="1"/>
  <c r="J176" i="1"/>
  <c r="O175" i="1"/>
  <c r="L157" i="1" l="1"/>
  <c r="L158" i="1" s="1"/>
  <c r="J177" i="1"/>
  <c r="O176" i="1"/>
  <c r="K158" i="1" l="1"/>
  <c r="K159" i="1" s="1"/>
  <c r="L159" i="1"/>
  <c r="L160" i="1" s="1"/>
  <c r="M158" i="1"/>
  <c r="M159" i="1" s="1"/>
  <c r="J178" i="1"/>
  <c r="O177" i="1"/>
  <c r="M160" i="1" l="1"/>
  <c r="K160" i="1"/>
  <c r="L161" i="1" s="1"/>
  <c r="M161" i="1"/>
  <c r="K161" i="1"/>
  <c r="J179" i="1"/>
  <c r="O178" i="1"/>
  <c r="M162" i="1" l="1"/>
  <c r="K162" i="1"/>
  <c r="L162" i="1"/>
  <c r="J180" i="1"/>
  <c r="O179" i="1"/>
  <c r="L163" i="1" l="1"/>
  <c r="M163" i="1"/>
  <c r="M164" i="1" s="1"/>
  <c r="K163" i="1"/>
  <c r="K164" i="1" s="1"/>
  <c r="J181" i="1"/>
  <c r="O180" i="1"/>
  <c r="L164" i="1" l="1"/>
  <c r="L165" i="1" s="1"/>
  <c r="J182" i="1"/>
  <c r="O181" i="1"/>
  <c r="M165" i="1" l="1"/>
  <c r="M166" i="1" s="1"/>
  <c r="K165" i="1"/>
  <c r="K166" i="1" s="1"/>
  <c r="J183" i="1"/>
  <c r="O182" i="1"/>
  <c r="L166" i="1" l="1"/>
  <c r="L167" i="1" s="1"/>
  <c r="J184" i="1"/>
  <c r="O183" i="1"/>
  <c r="M167" i="1" l="1"/>
  <c r="M168" i="1" s="1"/>
  <c r="K167" i="1"/>
  <c r="K168" i="1" s="1"/>
  <c r="J185" i="1"/>
  <c r="O184" i="1"/>
  <c r="L168" i="1" l="1"/>
  <c r="L169" i="1" s="1"/>
  <c r="J186" i="1"/>
  <c r="O185" i="1"/>
  <c r="M169" i="1" l="1"/>
  <c r="M170" i="1" s="1"/>
  <c r="K169" i="1"/>
  <c r="K170" i="1" s="1"/>
  <c r="J187" i="1"/>
  <c r="O186" i="1"/>
  <c r="L170" i="1" l="1"/>
  <c r="L171" i="1" s="1"/>
  <c r="J188" i="1"/>
  <c r="O187" i="1"/>
  <c r="M171" i="1" l="1"/>
  <c r="M172" i="1" s="1"/>
  <c r="K171" i="1"/>
  <c r="K172" i="1" s="1"/>
  <c r="J189" i="1"/>
  <c r="O188" i="1"/>
  <c r="L172" i="1" l="1"/>
  <c r="L173" i="1" s="1"/>
  <c r="J190" i="1"/>
  <c r="O189" i="1"/>
  <c r="M173" i="1" l="1"/>
  <c r="M174" i="1" s="1"/>
  <c r="K173" i="1"/>
  <c r="K174" i="1" s="1"/>
  <c r="J191" i="1"/>
  <c r="O190" i="1"/>
  <c r="L174" i="1" l="1"/>
  <c r="L175" i="1" s="1"/>
  <c r="J192" i="1"/>
  <c r="O191" i="1"/>
  <c r="K175" i="1" l="1"/>
  <c r="K176" i="1" s="1"/>
  <c r="M175" i="1"/>
  <c r="M176" i="1" s="1"/>
  <c r="J193" i="1"/>
  <c r="O192" i="1"/>
  <c r="L176" i="1" l="1"/>
  <c r="L177" i="1" s="1"/>
  <c r="K177" i="1"/>
  <c r="K178" i="1" s="1"/>
  <c r="J194" i="1"/>
  <c r="O193" i="1"/>
  <c r="M177" i="1" l="1"/>
  <c r="M178" i="1" s="1"/>
  <c r="L178" i="1"/>
  <c r="J195" i="1"/>
  <c r="O194" i="1"/>
  <c r="L179" i="1" l="1"/>
  <c r="M179" i="1"/>
  <c r="K179" i="1"/>
  <c r="K180" i="1" s="1"/>
  <c r="J196" i="1"/>
  <c r="O195" i="1"/>
  <c r="M180" i="1" l="1"/>
  <c r="L180" i="1"/>
  <c r="L181" i="1" s="1"/>
  <c r="J197" i="1"/>
  <c r="O196" i="1"/>
  <c r="K181" i="1" l="1"/>
  <c r="K182" i="1" s="1"/>
  <c r="M181" i="1"/>
  <c r="M182" i="1" s="1"/>
  <c r="J198" i="1"/>
  <c r="O197" i="1"/>
  <c r="L182" i="1" l="1"/>
  <c r="L183" i="1" s="1"/>
  <c r="J199" i="1"/>
  <c r="O198" i="1"/>
  <c r="M183" i="1" l="1"/>
  <c r="M184" i="1" s="1"/>
  <c r="K183" i="1"/>
  <c r="K184" i="1" s="1"/>
  <c r="J200" i="1"/>
  <c r="O199" i="1"/>
  <c r="L184" i="1" l="1"/>
  <c r="L185" i="1" s="1"/>
  <c r="J201" i="1"/>
  <c r="O200" i="1"/>
  <c r="M185" i="1" l="1"/>
  <c r="M186" i="1" s="1"/>
  <c r="K185" i="1"/>
  <c r="K186" i="1" s="1"/>
  <c r="J202" i="1"/>
  <c r="O201" i="1"/>
  <c r="L186" i="1" l="1"/>
  <c r="L187" i="1" s="1"/>
  <c r="J203" i="1"/>
  <c r="O202" i="1"/>
  <c r="M187" i="1" l="1"/>
  <c r="M188" i="1" s="1"/>
  <c r="K187" i="1"/>
  <c r="K188" i="1" s="1"/>
  <c r="J204" i="1"/>
  <c r="O203" i="1"/>
  <c r="L188" i="1" l="1"/>
  <c r="L189" i="1" s="1"/>
  <c r="J205" i="1"/>
  <c r="O204" i="1"/>
  <c r="M189" i="1" l="1"/>
  <c r="M190" i="1" s="1"/>
  <c r="K189" i="1"/>
  <c r="K190" i="1" s="1"/>
  <c r="J206" i="1"/>
  <c r="O205" i="1"/>
  <c r="L190" i="1" l="1"/>
  <c r="L191" i="1" s="1"/>
  <c r="J207" i="1"/>
  <c r="O206" i="1"/>
  <c r="M191" i="1" l="1"/>
  <c r="M192" i="1" s="1"/>
  <c r="K191" i="1"/>
  <c r="K192" i="1" s="1"/>
  <c r="J208" i="1"/>
  <c r="O207" i="1"/>
  <c r="L192" i="1" l="1"/>
  <c r="L193" i="1" s="1"/>
  <c r="J209" i="1"/>
  <c r="O208" i="1"/>
  <c r="M193" i="1" l="1"/>
  <c r="M194" i="1" s="1"/>
  <c r="K193" i="1"/>
  <c r="K194" i="1" s="1"/>
  <c r="J210" i="1"/>
  <c r="O209" i="1"/>
  <c r="L194" i="1" l="1"/>
  <c r="L195" i="1" s="1"/>
  <c r="J211" i="1"/>
  <c r="O210" i="1"/>
  <c r="M195" i="1" l="1"/>
  <c r="M196" i="1" s="1"/>
  <c r="K195" i="1"/>
  <c r="K196" i="1" s="1"/>
  <c r="J212" i="1"/>
  <c r="O211" i="1"/>
  <c r="L196" i="1" l="1"/>
  <c r="L197" i="1" s="1"/>
  <c r="J213" i="1"/>
  <c r="O212" i="1"/>
  <c r="M197" i="1" l="1"/>
  <c r="M198" i="1" s="1"/>
  <c r="K197" i="1"/>
  <c r="K198" i="1" s="1"/>
  <c r="J214" i="1"/>
  <c r="O213" i="1"/>
  <c r="L198" i="1" l="1"/>
  <c r="L199" i="1" s="1"/>
  <c r="J215" i="1"/>
  <c r="O214" i="1"/>
  <c r="K199" i="1" l="1"/>
  <c r="K200" i="1" s="1"/>
  <c r="L200" i="1"/>
  <c r="K201" i="1" s="1"/>
  <c r="M199" i="1"/>
  <c r="M200" i="1" s="1"/>
  <c r="J216" i="1"/>
  <c r="O215" i="1"/>
  <c r="M201" i="1" l="1"/>
  <c r="L201" i="1"/>
  <c r="L202" i="1" s="1"/>
  <c r="J217" i="1"/>
  <c r="O216" i="1"/>
  <c r="K202" i="1" l="1"/>
  <c r="L203" i="1" s="1"/>
  <c r="M202" i="1"/>
  <c r="M203" i="1"/>
  <c r="J218" i="1"/>
  <c r="O217" i="1"/>
  <c r="M204" i="1" l="1"/>
  <c r="K203" i="1"/>
  <c r="K204" i="1" s="1"/>
  <c r="J219" i="1"/>
  <c r="O218" i="1"/>
  <c r="L204" i="1" l="1"/>
  <c r="L205" i="1" s="1"/>
  <c r="M205" i="1"/>
  <c r="M206" i="1" s="1"/>
  <c r="K205" i="1"/>
  <c r="K206" i="1" s="1"/>
  <c r="J220" i="1"/>
  <c r="O219" i="1"/>
  <c r="L206" i="1" l="1"/>
  <c r="L207" i="1" s="1"/>
  <c r="J221" i="1"/>
  <c r="O220" i="1"/>
  <c r="M207" i="1" l="1"/>
  <c r="M208" i="1" s="1"/>
  <c r="K207" i="1"/>
  <c r="K208" i="1" s="1"/>
  <c r="J222" i="1"/>
  <c r="O221" i="1"/>
  <c r="L208" i="1" l="1"/>
  <c r="L209" i="1" s="1"/>
  <c r="J223" i="1"/>
  <c r="O222" i="1"/>
  <c r="M209" i="1" l="1"/>
  <c r="M210" i="1" s="1"/>
  <c r="K209" i="1"/>
  <c r="K210" i="1" s="1"/>
  <c r="J224" i="1"/>
  <c r="O223" i="1"/>
  <c r="L210" i="1" l="1"/>
  <c r="L211" i="1" s="1"/>
  <c r="J225" i="1"/>
  <c r="O224" i="1"/>
  <c r="M211" i="1" l="1"/>
  <c r="M212" i="1" s="1"/>
  <c r="K211" i="1"/>
  <c r="K212" i="1" s="1"/>
  <c r="J226" i="1"/>
  <c r="O225" i="1"/>
  <c r="L212" i="1" l="1"/>
  <c r="L213" i="1" s="1"/>
  <c r="J227" i="1"/>
  <c r="O226" i="1"/>
  <c r="M213" i="1" l="1"/>
  <c r="M214" i="1" s="1"/>
  <c r="K213" i="1"/>
  <c r="K214" i="1" s="1"/>
  <c r="J228" i="1"/>
  <c r="O227" i="1"/>
  <c r="L214" i="1" l="1"/>
  <c r="L215" i="1" s="1"/>
  <c r="J229" i="1"/>
  <c r="O228" i="1"/>
  <c r="M215" i="1" l="1"/>
  <c r="M216" i="1" s="1"/>
  <c r="K215" i="1"/>
  <c r="K216" i="1" s="1"/>
  <c r="J230" i="1"/>
  <c r="O229" i="1"/>
  <c r="L216" i="1" l="1"/>
  <c r="K217" i="1" s="1"/>
  <c r="J231" i="1"/>
  <c r="O230" i="1"/>
  <c r="L217" i="1" l="1"/>
  <c r="L218" i="1" s="1"/>
  <c r="M217" i="1"/>
  <c r="J232" i="1"/>
  <c r="O231" i="1"/>
  <c r="K218" i="1" l="1"/>
  <c r="K219" i="1" s="1"/>
  <c r="M218" i="1"/>
  <c r="M219" i="1" s="1"/>
  <c r="J233" i="1"/>
  <c r="O232" i="1"/>
  <c r="L219" i="1" l="1"/>
  <c r="K220" i="1" s="1"/>
  <c r="J234" i="1"/>
  <c r="O233" i="1"/>
  <c r="L220" i="1" l="1"/>
  <c r="L221" i="1" s="1"/>
  <c r="M220" i="1"/>
  <c r="J235" i="1"/>
  <c r="O234" i="1"/>
  <c r="K221" i="1" l="1"/>
  <c r="K222" i="1" s="1"/>
  <c r="M221" i="1"/>
  <c r="M222" i="1" s="1"/>
  <c r="J236" i="1"/>
  <c r="O235" i="1"/>
  <c r="L222" i="1" l="1"/>
  <c r="J237" i="1"/>
  <c r="O236" i="1"/>
  <c r="L223" i="1" l="1"/>
  <c r="K223" i="1"/>
  <c r="M223" i="1"/>
  <c r="J238" i="1"/>
  <c r="O237" i="1"/>
  <c r="M224" i="1" l="1"/>
  <c r="K224" i="1"/>
  <c r="L224" i="1"/>
  <c r="J239" i="1"/>
  <c r="O238" i="1"/>
  <c r="L225" i="1" l="1"/>
  <c r="M225" i="1"/>
  <c r="M226" i="1" s="1"/>
  <c r="K225" i="1"/>
  <c r="K226" i="1" s="1"/>
  <c r="O239" i="1"/>
  <c r="J240" i="1"/>
  <c r="L226" i="1" l="1"/>
  <c r="O240" i="1"/>
  <c r="J241" i="1"/>
  <c r="K227" i="1" l="1"/>
  <c r="L227" i="1"/>
  <c r="M227" i="1"/>
  <c r="J242" i="1"/>
  <c r="O241" i="1"/>
  <c r="L228" i="1" l="1"/>
  <c r="M228" i="1"/>
  <c r="K228" i="1"/>
  <c r="J243" i="1"/>
  <c r="O242" i="1"/>
  <c r="M229" i="1" l="1"/>
  <c r="K229" i="1"/>
  <c r="L229" i="1"/>
  <c r="J244" i="1"/>
  <c r="O243" i="1"/>
  <c r="L230" i="1" l="1"/>
  <c r="M230" i="1"/>
  <c r="K230" i="1"/>
  <c r="J245" i="1"/>
  <c r="O244" i="1"/>
  <c r="K231" i="1" l="1"/>
  <c r="M231" i="1"/>
  <c r="L231" i="1"/>
  <c r="J246" i="1"/>
  <c r="O245" i="1"/>
  <c r="L232" i="1" l="1"/>
  <c r="K232" i="1"/>
  <c r="K233" i="1" s="1"/>
  <c r="M232" i="1"/>
  <c r="M233" i="1" s="1"/>
  <c r="J247" i="1"/>
  <c r="O246" i="1"/>
  <c r="L233" i="1" l="1"/>
  <c r="J248" i="1"/>
  <c r="O247" i="1"/>
  <c r="L234" i="1" l="1"/>
  <c r="K234" i="1"/>
  <c r="K235" i="1" s="1"/>
  <c r="M234" i="1"/>
  <c r="M235" i="1" s="1"/>
  <c r="J249" i="1"/>
  <c r="O248" i="1"/>
  <c r="L235" i="1" l="1"/>
  <c r="L236" i="1" s="1"/>
  <c r="J250" i="1"/>
  <c r="O249" i="1"/>
  <c r="K236" i="1" l="1"/>
  <c r="K237" i="1" s="1"/>
  <c r="M236" i="1"/>
  <c r="M237" i="1" s="1"/>
  <c r="J251" i="1"/>
  <c r="O250" i="1"/>
  <c r="L237" i="1" l="1"/>
  <c r="L238" i="1" s="1"/>
  <c r="J252" i="1"/>
  <c r="O251" i="1"/>
  <c r="M238" i="1" l="1"/>
  <c r="M239" i="1" s="1"/>
  <c r="K238" i="1"/>
  <c r="K239" i="1" s="1"/>
  <c r="J253" i="1"/>
  <c r="O252" i="1"/>
  <c r="L239" i="1" l="1"/>
  <c r="L240" i="1" s="1"/>
  <c r="J254" i="1"/>
  <c r="O253" i="1"/>
  <c r="M240" i="1" l="1"/>
  <c r="M241" i="1" s="1"/>
  <c r="K240" i="1"/>
  <c r="K241" i="1" s="1"/>
  <c r="J255" i="1"/>
  <c r="O254" i="1"/>
  <c r="L241" i="1" l="1"/>
  <c r="L242" i="1" s="1"/>
  <c r="J256" i="1"/>
  <c r="O255" i="1"/>
  <c r="M242" i="1" l="1"/>
  <c r="M243" i="1" s="1"/>
  <c r="K242" i="1"/>
  <c r="K243" i="1" s="1"/>
  <c r="L243" i="1"/>
  <c r="J257" i="1"/>
  <c r="O256" i="1"/>
  <c r="L244" i="1" l="1"/>
  <c r="M244" i="1"/>
  <c r="K244" i="1"/>
  <c r="K245" i="1" s="1"/>
  <c r="J258" i="1"/>
  <c r="O257" i="1"/>
  <c r="M245" i="1" l="1"/>
  <c r="L245" i="1"/>
  <c r="L246" i="1" s="1"/>
  <c r="J259" i="1"/>
  <c r="O258" i="1"/>
  <c r="K246" i="1" l="1"/>
  <c r="K247" i="1" s="1"/>
  <c r="M246" i="1"/>
  <c r="M247" i="1" s="1"/>
  <c r="J260" i="1"/>
  <c r="O259" i="1"/>
  <c r="L247" i="1" l="1"/>
  <c r="L248" i="1" s="1"/>
  <c r="J261" i="1"/>
  <c r="O260" i="1"/>
  <c r="K248" i="1" l="1"/>
  <c r="M248" i="1"/>
  <c r="M249" i="1" s="1"/>
  <c r="J262" i="1"/>
  <c r="O261" i="1"/>
  <c r="K249" i="1" l="1"/>
  <c r="L249" i="1"/>
  <c r="J263" i="1"/>
  <c r="O262" i="1"/>
  <c r="L250" i="1" l="1"/>
  <c r="K250" i="1"/>
  <c r="M250" i="1"/>
  <c r="J264" i="1"/>
  <c r="O263" i="1"/>
  <c r="M251" i="1" l="1"/>
  <c r="K251" i="1"/>
  <c r="L251" i="1"/>
  <c r="L252" i="1" s="1"/>
  <c r="M252" i="1"/>
  <c r="J265" i="1"/>
  <c r="O264" i="1"/>
  <c r="M253" i="1" l="1"/>
  <c r="K252" i="1"/>
  <c r="K253" i="1" s="1"/>
  <c r="J266" i="1"/>
  <c r="O265" i="1"/>
  <c r="L253" i="1" l="1"/>
  <c r="L254" i="1" s="1"/>
  <c r="J267" i="1"/>
  <c r="O266" i="1"/>
  <c r="K254" i="1" l="1"/>
  <c r="M254" i="1"/>
  <c r="M255" i="1"/>
  <c r="L255" i="1"/>
  <c r="K255" i="1"/>
  <c r="J268" i="1"/>
  <c r="O267" i="1"/>
  <c r="M256" i="1" l="1"/>
  <c r="K256" i="1"/>
  <c r="L256" i="1"/>
  <c r="L257" i="1" s="1"/>
  <c r="J269" i="1"/>
  <c r="O268" i="1"/>
  <c r="K257" i="1" l="1"/>
  <c r="M257" i="1"/>
  <c r="M258" i="1" s="1"/>
  <c r="J270" i="1"/>
  <c r="O269" i="1"/>
  <c r="L258" i="1" l="1"/>
  <c r="M259" i="1" s="1"/>
  <c r="K258" i="1"/>
  <c r="K259" i="1" s="1"/>
  <c r="J271" i="1"/>
  <c r="O270" i="1"/>
  <c r="L259" i="1" l="1"/>
  <c r="J272" i="1"/>
  <c r="O271" i="1"/>
  <c r="L260" i="1" l="1"/>
  <c r="M260" i="1"/>
  <c r="K260" i="1"/>
  <c r="K261" i="1" s="1"/>
  <c r="J273" i="1"/>
  <c r="O272" i="1"/>
  <c r="M261" i="1" l="1"/>
  <c r="L261" i="1"/>
  <c r="J274" i="1"/>
  <c r="O273" i="1"/>
  <c r="L262" i="1" l="1"/>
  <c r="K262" i="1"/>
  <c r="M262" i="1"/>
  <c r="M263" i="1" s="1"/>
  <c r="J275" i="1"/>
  <c r="O274" i="1"/>
  <c r="L263" i="1" l="1"/>
  <c r="M264" i="1" s="1"/>
  <c r="K263" i="1"/>
  <c r="K264" i="1" s="1"/>
  <c r="J276" i="1"/>
  <c r="O275" i="1"/>
  <c r="L264" i="1" l="1"/>
  <c r="L265" i="1" s="1"/>
  <c r="K265" i="1"/>
  <c r="K266" i="1" s="1"/>
  <c r="M265" i="1"/>
  <c r="M266" i="1" s="1"/>
  <c r="J277" i="1"/>
  <c r="O276" i="1"/>
  <c r="L266" i="1" l="1"/>
  <c r="M267" i="1" s="1"/>
  <c r="M268" i="1" s="1"/>
  <c r="K267" i="1"/>
  <c r="L267" i="1"/>
  <c r="L268" i="1" s="1"/>
  <c r="J278" i="1"/>
  <c r="O277" i="1"/>
  <c r="K268" i="1" l="1"/>
  <c r="L269" i="1" s="1"/>
  <c r="M269" i="1"/>
  <c r="J279" i="1"/>
  <c r="O278" i="1"/>
  <c r="M270" i="1" l="1"/>
  <c r="K269" i="1"/>
  <c r="K270" i="1" s="1"/>
  <c r="J280" i="1"/>
  <c r="O279" i="1"/>
  <c r="L270" i="1" l="1"/>
  <c r="L271" i="1" s="1"/>
  <c r="J281" i="1"/>
  <c r="O280" i="1"/>
  <c r="M271" i="1" l="1"/>
  <c r="M272" i="1" s="1"/>
  <c r="K271" i="1"/>
  <c r="K272" i="1" s="1"/>
  <c r="J282" i="1"/>
  <c r="O281" i="1"/>
  <c r="L272" i="1" l="1"/>
  <c r="K273" i="1" s="1"/>
  <c r="J283" i="1"/>
  <c r="O282" i="1"/>
  <c r="M273" i="1" l="1"/>
  <c r="L273" i="1"/>
  <c r="L274" i="1" s="1"/>
  <c r="J284" i="1"/>
  <c r="O283" i="1"/>
  <c r="M274" i="1" l="1"/>
  <c r="M275" i="1" s="1"/>
  <c r="K274" i="1"/>
  <c r="K275" i="1" s="1"/>
  <c r="J285" i="1"/>
  <c r="O284" i="1"/>
  <c r="L275" i="1" l="1"/>
  <c r="L276" i="1" s="1"/>
  <c r="J286" i="1"/>
  <c r="O285" i="1"/>
  <c r="M276" i="1" l="1"/>
  <c r="M277" i="1" s="1"/>
  <c r="K276" i="1"/>
  <c r="K277" i="1" s="1"/>
  <c r="J287" i="1"/>
  <c r="O286" i="1"/>
  <c r="L277" i="1" l="1"/>
  <c r="J288" i="1"/>
  <c r="O287" i="1"/>
  <c r="L278" i="1" l="1"/>
  <c r="M278" i="1"/>
  <c r="M279" i="1" s="1"/>
  <c r="K278" i="1"/>
  <c r="K279" i="1" s="1"/>
  <c r="J289" i="1"/>
  <c r="O288" i="1"/>
  <c r="L279" i="1" l="1"/>
  <c r="J290" i="1"/>
  <c r="O289" i="1"/>
  <c r="L280" i="1" l="1"/>
  <c r="M280" i="1"/>
  <c r="M281" i="1" s="1"/>
  <c r="K280" i="1"/>
  <c r="K281" i="1" s="1"/>
  <c r="J291" i="1"/>
  <c r="O290" i="1"/>
  <c r="L281" i="1" l="1"/>
  <c r="J292" i="1"/>
  <c r="O291" i="1"/>
  <c r="L282" i="1" l="1"/>
  <c r="K282" i="1"/>
  <c r="M282" i="1"/>
  <c r="M283" i="1" s="1"/>
  <c r="J293" i="1"/>
  <c r="O292" i="1"/>
  <c r="K283" i="1" l="1"/>
  <c r="L283" i="1"/>
  <c r="J294" i="1"/>
  <c r="O293" i="1"/>
  <c r="L284" i="1" l="1"/>
  <c r="M284" i="1"/>
  <c r="K284" i="1"/>
  <c r="K285" i="1" s="1"/>
  <c r="J295" i="1"/>
  <c r="O294" i="1"/>
  <c r="M285" i="1" l="1"/>
  <c r="L285" i="1"/>
  <c r="J296" i="1"/>
  <c r="O295" i="1"/>
  <c r="L286" i="1" l="1"/>
  <c r="K286" i="1"/>
  <c r="M286" i="1"/>
  <c r="M287" i="1" s="1"/>
  <c r="J297" i="1"/>
  <c r="O296" i="1"/>
  <c r="K287" i="1" l="1"/>
  <c r="L287" i="1"/>
  <c r="J298" i="1"/>
  <c r="O297" i="1"/>
  <c r="L288" i="1" l="1"/>
  <c r="K288" i="1"/>
  <c r="K289" i="1" s="1"/>
  <c r="M288" i="1"/>
  <c r="M289" i="1" s="1"/>
  <c r="O298" i="1"/>
  <c r="J299" i="1"/>
  <c r="L289" i="1" l="1"/>
  <c r="O299" i="1"/>
  <c r="J300" i="1"/>
  <c r="L290" i="1" l="1"/>
  <c r="M290" i="1"/>
  <c r="M291" i="1" s="1"/>
  <c r="K290" i="1"/>
  <c r="K291" i="1" s="1"/>
  <c r="J301" i="1"/>
  <c r="O300" i="1"/>
  <c r="L291" i="1" l="1"/>
  <c r="J302" i="1"/>
  <c r="O301" i="1"/>
  <c r="L292" i="1" l="1"/>
  <c r="K292" i="1"/>
  <c r="K293" i="1" s="1"/>
  <c r="M292" i="1"/>
  <c r="M293" i="1" s="1"/>
  <c r="J303" i="1"/>
  <c r="O302" i="1"/>
  <c r="L293" i="1" l="1"/>
  <c r="J304" i="1"/>
  <c r="O303" i="1"/>
  <c r="L294" i="1" l="1"/>
  <c r="M294" i="1"/>
  <c r="M295" i="1" s="1"/>
  <c r="K294" i="1"/>
  <c r="K295" i="1" s="1"/>
  <c r="J305" i="1"/>
  <c r="O304" i="1"/>
  <c r="L295" i="1" l="1"/>
  <c r="J306" i="1"/>
  <c r="O305" i="1"/>
  <c r="L296" i="1" l="1"/>
  <c r="K296" i="1"/>
  <c r="K297" i="1" s="1"/>
  <c r="M296" i="1"/>
  <c r="M297" i="1" s="1"/>
  <c r="J307" i="1"/>
  <c r="O306" i="1"/>
  <c r="L297" i="1" l="1"/>
  <c r="J308" i="1"/>
  <c r="O307" i="1"/>
  <c r="L298" i="1" l="1"/>
  <c r="M298" i="1"/>
  <c r="M299" i="1" s="1"/>
  <c r="K298" i="1"/>
  <c r="K299" i="1" s="1"/>
  <c r="J309" i="1"/>
  <c r="O308" i="1"/>
  <c r="L299" i="1" l="1"/>
  <c r="J310" i="1"/>
  <c r="O309" i="1"/>
  <c r="L300" i="1" l="1"/>
  <c r="M300" i="1"/>
  <c r="M301" i="1" s="1"/>
  <c r="K300" i="1"/>
  <c r="K301" i="1" s="1"/>
  <c r="J311" i="1"/>
  <c r="O310" i="1"/>
  <c r="L301" i="1" l="1"/>
  <c r="L302" i="1" s="1"/>
  <c r="J312" i="1"/>
  <c r="O311" i="1"/>
  <c r="K302" i="1" l="1"/>
  <c r="K303" i="1" s="1"/>
  <c r="M302" i="1"/>
  <c r="M303" i="1" s="1"/>
  <c r="J313" i="1"/>
  <c r="O312" i="1"/>
  <c r="L303" i="1" l="1"/>
  <c r="L304" i="1" s="1"/>
  <c r="J314" i="1"/>
  <c r="O313" i="1"/>
  <c r="K304" i="1" l="1"/>
  <c r="K305" i="1" s="1"/>
  <c r="M304" i="1"/>
  <c r="M305" i="1" s="1"/>
  <c r="J315" i="1"/>
  <c r="O314" i="1"/>
  <c r="L305" i="1" l="1"/>
  <c r="L306" i="1" s="1"/>
  <c r="J316" i="1"/>
  <c r="O315" i="1"/>
  <c r="K306" i="1" l="1"/>
  <c r="K307" i="1" s="1"/>
  <c r="M306" i="1"/>
  <c r="M307" i="1" s="1"/>
  <c r="J317" i="1"/>
  <c r="O316" i="1"/>
  <c r="L307" i="1" l="1"/>
  <c r="L308" i="1" s="1"/>
  <c r="J318" i="1"/>
  <c r="O317" i="1"/>
  <c r="K308" i="1" l="1"/>
  <c r="K309" i="1" s="1"/>
  <c r="M308" i="1"/>
  <c r="M309" i="1" s="1"/>
  <c r="J319" i="1"/>
  <c r="O318" i="1"/>
  <c r="L309" i="1" l="1"/>
  <c r="L310" i="1" s="1"/>
  <c r="J320" i="1"/>
  <c r="O319" i="1"/>
  <c r="K310" i="1" l="1"/>
  <c r="K311" i="1" s="1"/>
  <c r="M310" i="1"/>
  <c r="M311" i="1" s="1"/>
  <c r="J321" i="1"/>
  <c r="O320" i="1"/>
  <c r="L311" i="1" l="1"/>
  <c r="L312" i="1" s="1"/>
  <c r="J322" i="1"/>
  <c r="O321" i="1"/>
  <c r="K312" i="1" l="1"/>
  <c r="K313" i="1" s="1"/>
  <c r="M312" i="1"/>
  <c r="M313" i="1" s="1"/>
  <c r="J323" i="1"/>
  <c r="O322" i="1"/>
  <c r="L313" i="1" l="1"/>
  <c r="L314" i="1" s="1"/>
  <c r="J324" i="1"/>
  <c r="O323" i="1"/>
  <c r="K314" i="1" l="1"/>
  <c r="K315" i="1" s="1"/>
  <c r="M314" i="1"/>
  <c r="M315" i="1" s="1"/>
  <c r="J325" i="1"/>
  <c r="O324" i="1"/>
  <c r="L315" i="1" l="1"/>
  <c r="L316" i="1" s="1"/>
  <c r="J326" i="1"/>
  <c r="O325" i="1"/>
  <c r="K316" i="1" l="1"/>
  <c r="K317" i="1" s="1"/>
  <c r="M316" i="1"/>
  <c r="M317" i="1" s="1"/>
  <c r="J327" i="1"/>
  <c r="O326" i="1"/>
  <c r="L317" i="1" l="1"/>
  <c r="L318" i="1" s="1"/>
  <c r="J328" i="1"/>
  <c r="O327" i="1"/>
  <c r="K318" i="1" l="1"/>
  <c r="K319" i="1" s="1"/>
  <c r="M318" i="1"/>
  <c r="M319" i="1" s="1"/>
  <c r="J329" i="1"/>
  <c r="O328" i="1"/>
  <c r="L319" i="1" l="1"/>
  <c r="L320" i="1" s="1"/>
  <c r="J330" i="1"/>
  <c r="O329" i="1"/>
  <c r="K320" i="1" l="1"/>
  <c r="K321" i="1" s="1"/>
  <c r="M320" i="1"/>
  <c r="M321" i="1" s="1"/>
  <c r="J331" i="1"/>
  <c r="O330" i="1"/>
  <c r="L321" i="1" l="1"/>
  <c r="L322" i="1" s="1"/>
  <c r="J332" i="1"/>
  <c r="O331" i="1"/>
  <c r="K322" i="1" l="1"/>
  <c r="K323" i="1" s="1"/>
  <c r="M322" i="1"/>
  <c r="M323" i="1" s="1"/>
  <c r="J333" i="1"/>
  <c r="O332" i="1"/>
  <c r="L323" i="1" l="1"/>
  <c r="L324" i="1" s="1"/>
  <c r="J334" i="1"/>
  <c r="O333" i="1"/>
  <c r="K324" i="1" l="1"/>
  <c r="K325" i="1" s="1"/>
  <c r="M324" i="1"/>
  <c r="M325" i="1" s="1"/>
  <c r="J335" i="1"/>
  <c r="O334" i="1"/>
  <c r="L325" i="1" l="1"/>
  <c r="L326" i="1" s="1"/>
  <c r="J336" i="1"/>
  <c r="O335" i="1"/>
  <c r="K326" i="1" l="1"/>
  <c r="K327" i="1" s="1"/>
  <c r="M326" i="1"/>
  <c r="M327" i="1" s="1"/>
  <c r="J337" i="1"/>
  <c r="O336" i="1"/>
  <c r="L327" i="1" l="1"/>
  <c r="L328" i="1" s="1"/>
  <c r="J338" i="1"/>
  <c r="O337" i="1"/>
  <c r="K328" i="1" l="1"/>
  <c r="K329" i="1" s="1"/>
  <c r="M328" i="1"/>
  <c r="M329" i="1" s="1"/>
  <c r="J339" i="1"/>
  <c r="O338" i="1"/>
  <c r="L329" i="1" l="1"/>
  <c r="L330" i="1" s="1"/>
  <c r="J340" i="1"/>
  <c r="O339" i="1"/>
  <c r="M330" i="1" l="1"/>
  <c r="M331" i="1" s="1"/>
  <c r="K330" i="1"/>
  <c r="K331" i="1" s="1"/>
  <c r="J341" i="1"/>
  <c r="O340" i="1"/>
  <c r="L331" i="1" l="1"/>
  <c r="L332" i="1" s="1"/>
  <c r="J342" i="1"/>
  <c r="O341" i="1"/>
  <c r="M332" i="1" l="1"/>
  <c r="M333" i="1" s="1"/>
  <c r="K332" i="1"/>
  <c r="K333" i="1" s="1"/>
  <c r="J343" i="1"/>
  <c r="O342" i="1"/>
  <c r="L333" i="1" l="1"/>
  <c r="L334" i="1" s="1"/>
  <c r="K334" i="1"/>
  <c r="K335" i="1" s="1"/>
  <c r="M334" i="1"/>
  <c r="M335" i="1" s="1"/>
  <c r="J344" i="1"/>
  <c r="O343" i="1"/>
  <c r="L335" i="1" l="1"/>
  <c r="L336" i="1" s="1"/>
  <c r="J345" i="1"/>
  <c r="O344" i="1"/>
  <c r="M336" i="1" l="1"/>
  <c r="M337" i="1" s="1"/>
  <c r="K336" i="1"/>
  <c r="K337" i="1" s="1"/>
  <c r="J346" i="1"/>
  <c r="O345" i="1"/>
  <c r="L337" i="1" l="1"/>
  <c r="L338" i="1" s="1"/>
  <c r="J347" i="1"/>
  <c r="O346" i="1"/>
  <c r="M338" i="1" l="1"/>
  <c r="M339" i="1" s="1"/>
  <c r="K338" i="1"/>
  <c r="K339" i="1" s="1"/>
  <c r="J348" i="1"/>
  <c r="O347" i="1"/>
  <c r="L339" i="1" l="1"/>
  <c r="L340" i="1" s="1"/>
  <c r="J349" i="1"/>
  <c r="O348" i="1"/>
  <c r="M340" i="1" l="1"/>
  <c r="M341" i="1" s="1"/>
  <c r="K340" i="1"/>
  <c r="K341" i="1" s="1"/>
  <c r="J350" i="1"/>
  <c r="O349" i="1"/>
  <c r="L341" i="1" l="1"/>
  <c r="L342" i="1" s="1"/>
  <c r="J351" i="1"/>
  <c r="O350" i="1"/>
  <c r="M342" i="1" l="1"/>
  <c r="M343" i="1" s="1"/>
  <c r="K342" i="1"/>
  <c r="K343" i="1" s="1"/>
  <c r="J352" i="1"/>
  <c r="O351" i="1"/>
  <c r="L343" i="1" l="1"/>
  <c r="L344" i="1" s="1"/>
  <c r="J353" i="1"/>
  <c r="O352" i="1"/>
  <c r="M344" i="1" l="1"/>
  <c r="M345" i="1" s="1"/>
  <c r="K344" i="1"/>
  <c r="K345" i="1" s="1"/>
  <c r="J354" i="1"/>
  <c r="O353" i="1"/>
  <c r="L345" i="1" l="1"/>
  <c r="L346" i="1" s="1"/>
  <c r="J355" i="1"/>
  <c r="O354" i="1"/>
  <c r="M346" i="1" l="1"/>
  <c r="M347" i="1" s="1"/>
  <c r="K346" i="1"/>
  <c r="K347" i="1" s="1"/>
  <c r="J356" i="1"/>
  <c r="O355" i="1"/>
  <c r="L347" i="1" l="1"/>
  <c r="L348" i="1" s="1"/>
  <c r="J357" i="1"/>
  <c r="O356" i="1"/>
  <c r="K348" i="1" l="1"/>
  <c r="K349" i="1" s="1"/>
  <c r="M348" i="1"/>
  <c r="M349" i="1" s="1"/>
  <c r="J358" i="1"/>
  <c r="O357" i="1"/>
  <c r="L349" i="1" l="1"/>
  <c r="L350" i="1" s="1"/>
  <c r="J359" i="1"/>
  <c r="O358" i="1"/>
  <c r="K350" i="1" l="1"/>
  <c r="K351" i="1" s="1"/>
  <c r="M350" i="1"/>
  <c r="M351" i="1" s="1"/>
  <c r="J360" i="1"/>
  <c r="O359" i="1"/>
  <c r="L351" i="1" l="1"/>
  <c r="L352" i="1" s="1"/>
  <c r="J361" i="1"/>
  <c r="O360" i="1"/>
  <c r="K352" i="1" l="1"/>
  <c r="K353" i="1" s="1"/>
  <c r="M352" i="1"/>
  <c r="M353" i="1" s="1"/>
  <c r="J362" i="1"/>
  <c r="O361" i="1"/>
  <c r="L353" i="1" l="1"/>
  <c r="L354" i="1" s="1"/>
  <c r="J363" i="1"/>
  <c r="O362" i="1"/>
  <c r="K354" i="1" l="1"/>
  <c r="K355" i="1" s="1"/>
  <c r="M354" i="1"/>
  <c r="M355" i="1" s="1"/>
  <c r="J364" i="1"/>
  <c r="O363" i="1"/>
  <c r="L355" i="1" l="1"/>
  <c r="L356" i="1" s="1"/>
  <c r="J365" i="1"/>
  <c r="O364" i="1"/>
  <c r="K356" i="1" l="1"/>
  <c r="K357" i="1" s="1"/>
  <c r="M356" i="1"/>
  <c r="M357" i="1" s="1"/>
  <c r="J366" i="1"/>
  <c r="O365" i="1"/>
  <c r="L357" i="1" l="1"/>
  <c r="L358" i="1" s="1"/>
  <c r="J367" i="1"/>
  <c r="O366" i="1"/>
  <c r="K358" i="1" l="1"/>
  <c r="K359" i="1" s="1"/>
  <c r="M358" i="1"/>
  <c r="M359" i="1" s="1"/>
  <c r="J368" i="1"/>
  <c r="O367" i="1"/>
  <c r="L359" i="1" l="1"/>
  <c r="L360" i="1" s="1"/>
  <c r="J369" i="1"/>
  <c r="O369" i="1" s="1"/>
  <c r="O368" i="1"/>
  <c r="K360" i="1" l="1"/>
  <c r="K361" i="1" s="1"/>
  <c r="M360" i="1"/>
  <c r="M361" i="1" s="1"/>
  <c r="L361" i="1" l="1"/>
  <c r="L362" i="1" s="1"/>
  <c r="K362" i="1" l="1"/>
  <c r="K363" i="1" s="1"/>
  <c r="M362" i="1"/>
  <c r="M363" i="1" s="1"/>
  <c r="L363" i="1" l="1"/>
  <c r="L364" i="1" s="1"/>
  <c r="K364" i="1" l="1"/>
  <c r="K365" i="1" s="1"/>
  <c r="M364" i="1"/>
  <c r="M365" i="1" s="1"/>
  <c r="L365" i="1" l="1"/>
  <c r="L366" i="1" s="1"/>
  <c r="K366" i="1" l="1"/>
  <c r="K367" i="1" s="1"/>
  <c r="M366" i="1"/>
  <c r="M367" i="1" s="1"/>
  <c r="L367" i="1" l="1"/>
  <c r="L368" i="1" s="1"/>
  <c r="K368" i="1" l="1"/>
  <c r="K369" i="1" s="1"/>
  <c r="M368" i="1"/>
  <c r="M369" i="1" s="1"/>
  <c r="L3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rbellasio</author>
  </authors>
  <commentList>
    <comment ref="A2" authorId="0" shapeId="0" xr:uid="{1E0980E4-4016-496B-A072-3E0009652DE5}">
      <text>
        <r>
          <rPr>
            <sz val="9"/>
            <color indexed="81"/>
            <rFont val="Tahoma"/>
            <family val="2"/>
          </rPr>
          <t xml:space="preserve">
Population studied (inhabitants). Not really needed because results are reported as fractions.</t>
        </r>
      </text>
    </comment>
    <comment ref="A3" authorId="0" shapeId="0" xr:uid="{AC3BE90F-EF3C-4CA1-ABEF-9FDECED99614}">
      <text>
        <r>
          <rPr>
            <sz val="9"/>
            <color indexed="81"/>
            <rFont val="Tahoma"/>
            <family val="2"/>
          </rPr>
          <t xml:space="preserve">
Percent of population infected at day 0.</t>
        </r>
      </text>
    </comment>
    <comment ref="A4" authorId="0" shapeId="0" xr:uid="{AEEC49D4-F3E5-4785-9F03-0D61017F5A2B}">
      <text>
        <r>
          <rPr>
            <sz val="9"/>
            <color indexed="81"/>
            <rFont val="Tahoma"/>
            <family val="2"/>
          </rPr>
          <t xml:space="preserve">
https://pubmed.ncbi.nlm.nih.gov/32150748/</t>
        </r>
      </text>
    </comment>
    <comment ref="A5" authorId="0" shapeId="0" xr:uid="{8AC20493-9356-4DCB-B266-6FDFC78DD482}">
      <text>
        <r>
          <rPr>
            <sz val="9"/>
            <color indexed="81"/>
            <rFont val="Tahoma"/>
            <family val="2"/>
          </rPr>
          <t>The value found for the Diamond Princess is 2.28 (see https://www.cidrap.umn.edu/news-perspective/2020/02/study-72000-covid-19-patients-finds-23-death-rate)</t>
        </r>
      </text>
    </comment>
    <comment ref="A6" authorId="0" shapeId="0" xr:uid="{D2A2E69A-C780-4DA0-867C-DF11242DC99D}">
      <text>
        <r>
          <rPr>
            <sz val="9"/>
            <color indexed="81"/>
            <rFont val="Tahoma"/>
            <family val="2"/>
          </rPr>
          <t>Measures are for example the adoption of face masks, reduction of loading factor in public transportation, etc.
Write a big number (e.g. 1000) to show what happens without any measure.</t>
        </r>
      </text>
    </comment>
    <comment ref="A7" authorId="0" shapeId="0" xr:uid="{B9C85094-4D64-4701-9D95-88B46928A428}">
      <text>
        <r>
          <rPr>
            <sz val="9"/>
            <color indexed="81"/>
            <rFont val="Tahoma"/>
            <family val="2"/>
          </rPr>
          <t>This factor multplies the original infectious rate (beta). It must be smaller than 1.</t>
        </r>
      </text>
    </comment>
  </commentList>
</comments>
</file>

<file path=xl/sharedStrings.xml><?xml version="1.0" encoding="utf-8"?>
<sst xmlns="http://schemas.openxmlformats.org/spreadsheetml/2006/main" count="25" uniqueCount="25">
  <si>
    <t>Day</t>
  </si>
  <si>
    <t>Suscettibles</t>
  </si>
  <si>
    <t>Infected</t>
  </si>
  <si>
    <t>R0</t>
  </si>
  <si>
    <t>Time tep (days)</t>
  </si>
  <si>
    <t>Population</t>
  </si>
  <si>
    <t>Initial % of infected people</t>
  </si>
  <si>
    <t>Recovered (healed or died)</t>
  </si>
  <si>
    <t>Day after which a measure is taken</t>
  </si>
  <si>
    <t>Current beta</t>
  </si>
  <si>
    <t>beta (Infection rate)</t>
  </si>
  <si>
    <t>gamma (Recovery rate)</t>
  </si>
  <si>
    <t>Do not modify</t>
  </si>
  <si>
    <t>Automatically calculated. Do not modify.</t>
  </si>
  <si>
    <t>Input values (modify only these)</t>
  </si>
  <si>
    <t>https://towardsdatascience.com/modeling-the-spread-of-diseases-821fc728990f</t>
  </si>
  <si>
    <t>https://www.sciencedirect.com/science/article/pii/S0960077920304549</t>
  </si>
  <si>
    <t>https://www.nature.com/articles/s41591-020-0883-7</t>
  </si>
  <si>
    <t>https://www.mdpi.com/2079-7737/9/11/353/htm</t>
  </si>
  <si>
    <t>https://en.wikipedia.org/wiki/Mathematical_modelling_of_infectious_disease</t>
  </si>
  <si>
    <t>https://journals.plos.org/plosone/article?id=10.1371/journal.pone.0237832</t>
  </si>
  <si>
    <r>
      <t xml:space="preserve">Constants </t>
    </r>
    <r>
      <rPr>
        <sz val="11"/>
        <color rgb="FFFF0000"/>
        <rFont val="Calibri"/>
        <family val="2"/>
        <scheme val="minor"/>
      </rPr>
      <t>(do not modify)</t>
    </r>
  </si>
  <si>
    <r>
      <t xml:space="preserve">Derived values </t>
    </r>
    <r>
      <rPr>
        <sz val="11"/>
        <color rgb="FFFF0000"/>
        <rFont val="Calibri"/>
        <family val="2"/>
        <scheme val="minor"/>
      </rPr>
      <t>(do not modify)</t>
    </r>
  </si>
  <si>
    <t>Median time for recovery/death (days)</t>
  </si>
  <si>
    <t>Reduction of infection rate (or 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</si>
</sst>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E+00"/>
    <numFmt numFmtId="165" formatCode="0.0000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2" borderId="0" xfId="0" applyFill="1"/>
    <xf numFmtId="164" fontId="0" fillId="0" borderId="0" xfId="0" applyNumberFormat="1"/>
    <xf numFmtId="0" fontId="4" fillId="0" borderId="0" xfId="0" applyFont="1"/>
    <xf numFmtId="165" fontId="4" fillId="0" borderId="0" xfId="0" applyNumberFormat="1" applyFont="1"/>
    <xf numFmtId="166" fontId="0" fillId="2" borderId="0" xfId="0" applyNumberFormat="1" applyFill="1"/>
    <xf numFmtId="0" fontId="0" fillId="3" borderId="0" xfId="0" applyFill="1"/>
    <xf numFmtId="165" fontId="0" fillId="3" borderId="0" xfId="0" applyNumberFormat="1" applyFill="1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037314612782"/>
          <c:y val="6.0201657766792947E-2"/>
          <c:w val="0.84619802042816938"/>
          <c:h val="0.7726036079830048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'SIR Model'!$K$3</c:f>
              <c:strCache>
                <c:ptCount val="1"/>
                <c:pt idx="0">
                  <c:v>Suscettibles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'SIR Model'!$J$4:$J$369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'SIR Model'!$K$4:$K$369</c:f>
              <c:numCache>
                <c:formatCode>0.0000E+00</c:formatCode>
                <c:ptCount val="366"/>
                <c:pt idx="0">
                  <c:v>1</c:v>
                </c:pt>
                <c:pt idx="1">
                  <c:v>0.99983714285714287</c:v>
                </c:pt>
                <c:pt idx="2">
                  <c:v>0.99965942486572601</c:v>
                </c:pt>
                <c:pt idx="3">
                  <c:v>0.99946549756186565</c:v>
                </c:pt>
                <c:pt idx="4">
                  <c:v>0.99925389157597233</c:v>
                </c:pt>
                <c:pt idx="5">
                  <c:v>0.99902300607009831</c:v>
                </c:pt>
                <c:pt idx="6">
                  <c:v>0.99877109730590763</c:v>
                </c:pt>
                <c:pt idx="7">
                  <c:v>0.99849626628211896</c:v>
                </c:pt>
                <c:pt idx="8">
                  <c:v>0.99819644537808827</c:v>
                </c:pt>
                <c:pt idx="9">
                  <c:v>0.99786938393842362</c:v>
                </c:pt>
                <c:pt idx="10">
                  <c:v>0.9975126327323135</c:v>
                </c:pt>
                <c:pt idx="11">
                  <c:v>0.99712352722076569</c:v>
                </c:pt>
                <c:pt idx="12">
                  <c:v>0.99669916956540872</c:v>
                </c:pt>
                <c:pt idx="13">
                  <c:v>0.9962364093141528</c:v>
                </c:pt>
                <c:pt idx="14">
                  <c:v>0.99573182270213179</c:v>
                </c:pt>
                <c:pt idx="15">
                  <c:v>0.99518169051130334</c:v>
                </c:pt>
                <c:pt idx="16">
                  <c:v>0.99458197443927965</c:v>
                </c:pt>
                <c:pt idx="17">
                  <c:v>0.99392829193786913</c:v>
                </c:pt>
                <c:pt idx="18">
                  <c:v>0.99321588949498685</c:v>
                </c:pt>
                <c:pt idx="19">
                  <c:v>0.99243961435067118</c:v>
                </c:pt>
                <c:pt idx="20">
                  <c:v>0.99159388465965481</c:v>
                </c:pt>
                <c:pt idx="21">
                  <c:v>0.99067265814010363</c:v>
                </c:pt>
                <c:pt idx="22">
                  <c:v>0.98966939928168818</c:v>
                </c:pt>
                <c:pt idx="23">
                  <c:v>0.98857704522711409</c:v>
                </c:pt>
                <c:pt idx="24">
                  <c:v>0.98738797049075444</c:v>
                </c:pt>
                <c:pt idx="25">
                  <c:v>0.98609395073731321</c:v>
                </c:pt>
                <c:pt idx="26">
                  <c:v>0.98468612591382676</c:v>
                </c:pt>
                <c:pt idx="27">
                  <c:v>0.98315496311112383</c:v>
                </c:pt>
                <c:pt idx="28">
                  <c:v>0.98149021962749483</c:v>
                </c:pt>
                <c:pt idx="29">
                  <c:v>0.97968090681908782</c:v>
                </c:pt>
                <c:pt idx="30">
                  <c:v>0.97771525544965221</c:v>
                </c:pt>
                <c:pt idx="31">
                  <c:v>0.97558068339766024</c:v>
                </c:pt>
                <c:pt idx="32">
                  <c:v>0.9732637667421461</c:v>
                </c:pt>
                <c:pt idx="33">
                  <c:v>0.97075021542986495</c:v>
                </c:pt>
                <c:pt idx="34">
                  <c:v>0.96802485492487589</c:v>
                </c:pt>
                <c:pt idx="35">
                  <c:v>0.9650716154556449</c:v>
                </c:pt>
                <c:pt idx="36">
                  <c:v>0.96187353070116366</c:v>
                </c:pt>
                <c:pt idx="37">
                  <c:v>0.95841274799158593</c:v>
                </c:pt>
                <c:pt idx="38">
                  <c:v>0.95467055233359843</c:v>
                </c:pt>
                <c:pt idx="39">
                  <c:v>0.95062740679672941</c:v>
                </c:pt>
                <c:pt idx="40">
                  <c:v>0.94626301200165186</c:v>
                </c:pt>
                <c:pt idx="41">
                  <c:v>0.94155638761948746</c:v>
                </c:pt>
                <c:pt idx="42">
                  <c:v>0.93648597890272034</c:v>
                </c:pt>
                <c:pt idx="43">
                  <c:v>0.9310297913002985</c:v>
                </c:pt>
                <c:pt idx="44">
                  <c:v>0.92516555613481288</c:v>
                </c:pt>
                <c:pt idx="45">
                  <c:v>0.91887093010797205</c:v>
                </c:pt>
                <c:pt idx="46">
                  <c:v>0.91212373101922817</c:v>
                </c:pt>
                <c:pt idx="47">
                  <c:v>0.90490221149781835</c:v>
                </c:pt>
                <c:pt idx="48">
                  <c:v>0.89718537172854196</c:v>
                </c:pt>
                <c:pt idx="49">
                  <c:v>0.88895331106871933</c:v>
                </c:pt>
                <c:pt idx="50">
                  <c:v>0.88018761708886628</c:v>
                </c:pt>
                <c:pt idx="51">
                  <c:v>0.87087178891682826</c:v>
                </c:pt>
                <c:pt idx="52">
                  <c:v>0.86099168983720276</c:v>
                </c:pt>
                <c:pt idx="53">
                  <c:v>0.8505360219317788</c:v>
                </c:pt>
                <c:pt idx="54">
                  <c:v>0.83949681320873015</c:v>
                </c:pt>
                <c:pt idx="55">
                  <c:v>0.82786990525805182</c:v>
                </c:pt>
                <c:pt idx="56">
                  <c:v>0.815655427122983</c:v>
                </c:pt>
                <c:pt idx="57">
                  <c:v>0.80285823896023412</c:v>
                </c:pt>
                <c:pt idx="58">
                  <c:v>0.78948832737166974</c:v>
                </c:pt>
                <c:pt idx="59">
                  <c:v>0.77556113323909592</c:v>
                </c:pt>
                <c:pt idx="60">
                  <c:v>0.76109779269408184</c:v>
                </c:pt>
                <c:pt idx="61">
                  <c:v>0.74612527269643958</c:v>
                </c:pt>
                <c:pt idx="62">
                  <c:v>0.73067638472078988</c:v>
                </c:pt>
                <c:pt idx="63">
                  <c:v>0.714789663329504</c:v>
                </c:pt>
                <c:pt idx="64">
                  <c:v>0.69850910091357532</c:v>
                </c:pt>
                <c:pt idx="65">
                  <c:v>0.6818837354673678</c:v>
                </c:pt>
                <c:pt idx="66">
                  <c:v>0.66496709466479587</c:v>
                </c:pt>
                <c:pt idx="67">
                  <c:v>0.64781650634711962</c:v>
                </c:pt>
                <c:pt idx="68">
                  <c:v>0.63049229235211457</c:v>
                </c:pt>
                <c:pt idx="69">
                  <c:v>0.61305686889859889</c:v>
                </c:pt>
                <c:pt idx="70">
                  <c:v>0.59557378197982069</c:v>
                </c:pt>
                <c:pt idx="71">
                  <c:v>0.57810670996417191</c:v>
                </c:pt>
                <c:pt idx="72">
                  <c:v>0.56071846751553278</c:v>
                </c:pt>
                <c:pt idx="73">
                  <c:v>0.54347004484762984</c:v>
                </c:pt>
                <c:pt idx="74">
                  <c:v>0.52641971421682621</c:v>
                </c:pt>
                <c:pt idx="75">
                  <c:v>0.50962223161749187</c:v>
                </c:pt>
                <c:pt idx="76">
                  <c:v>0.49312815621577438</c:v>
                </c:pt>
                <c:pt idx="77">
                  <c:v>0.4769833036024701</c:v>
                </c:pt>
                <c:pt idx="78">
                  <c:v>0.46122834198943363</c:v>
                </c:pt>
                <c:pt idx="79">
                  <c:v>0.44589853354725284</c:v>
                </c:pt>
                <c:pt idx="80">
                  <c:v>0.43102361666541134</c:v>
                </c:pt>
                <c:pt idx="81">
                  <c:v>0.41662781939684979</c:v>
                </c:pt>
                <c:pt idx="82">
                  <c:v>0.40272998999270931</c:v>
                </c:pt>
                <c:pt idx="83">
                  <c:v>0.38934382737546613</c:v>
                </c:pt>
                <c:pt idx="84">
                  <c:v>0.37647819265118432</c:v>
                </c:pt>
                <c:pt idx="85">
                  <c:v>0.36413748223135917</c:v>
                </c:pt>
                <c:pt idx="86">
                  <c:v>0.35232204365184261</c:v>
                </c:pt>
                <c:pt idx="87">
                  <c:v>0.34102861652373861</c:v>
                </c:pt>
                <c:pt idx="88">
                  <c:v>0.33025078299379163</c:v>
                </c:pt>
                <c:pt idx="89">
                  <c:v>0.31997941440045086</c:v>
                </c:pt>
                <c:pt idx="90">
                  <c:v>0.31020310328108991</c:v>
                </c:pt>
                <c:pt idx="91">
                  <c:v>0.30090857234543766</c:v>
                </c:pt>
                <c:pt idx="92">
                  <c:v>0.29208105434984982</c:v>
                </c:pt>
                <c:pt idx="93">
                  <c:v>0.28370463889642827</c:v>
                </c:pt>
                <c:pt idx="94">
                  <c:v>0.27576258398649856</c:v>
                </c:pt>
                <c:pt idx="95">
                  <c:v>0.26823759165667449</c:v>
                </c:pt>
                <c:pt idx="96">
                  <c:v>0.26111204821878847</c:v>
                </c:pt>
                <c:pt idx="97">
                  <c:v>0.25436823053079016</c:v>
                </c:pt>
                <c:pt idx="98">
                  <c:v>0.24798848037392821</c:v>
                </c:pt>
                <c:pt idx="99">
                  <c:v>0.24195534943781152</c:v>
                </c:pt>
                <c:pt idx="100">
                  <c:v>0.23625171765700417</c:v>
                </c:pt>
                <c:pt idx="101">
                  <c:v>0.23086088773745042</c:v>
                </c:pt>
                <c:pt idx="102">
                  <c:v>0.22576665869223636</c:v>
                </c:pt>
                <c:pt idx="103">
                  <c:v>0.22095338110396961</c:v>
                </c:pt>
                <c:pt idx="104">
                  <c:v>0.21640599667092456</c:v>
                </c:pt>
                <c:pt idx="105">
                  <c:v>0.21211006439704796</c:v>
                </c:pt>
                <c:pt idx="106">
                  <c:v>0.20805177556865281</c:v>
                </c:pt>
                <c:pt idx="107">
                  <c:v>0.20421795943600621</c:v>
                </c:pt>
                <c:pt idx="108">
                  <c:v>0.20059608129556628</c:v>
                </c:pt>
                <c:pt idx="109">
                  <c:v>0.19717423445508925</c:v>
                </c:pt>
                <c:pt idx="110">
                  <c:v>0.1939411273637015</c:v>
                </c:pt>
                <c:pt idx="111">
                  <c:v>0.19088606700501959</c:v>
                </c:pt>
                <c:pt idx="112">
                  <c:v>0.18799893948485741</c:v>
                </c:pt>
                <c:pt idx="113">
                  <c:v>0.18527018859632208</c:v>
                </c:pt>
                <c:pt idx="114">
                  <c:v>0.18269079301379529</c:v>
                </c:pt>
                <c:pt idx="115">
                  <c:v>0.1802522426525604</c:v>
                </c:pt>
                <c:pt idx="116">
                  <c:v>0.17794651463149913</c:v>
                </c:pt>
                <c:pt idx="117">
                  <c:v>0.17576604919100489</c:v>
                </c:pt>
                <c:pt idx="118">
                  <c:v>0.17370372584563681</c:v>
                </c:pt>
                <c:pt idx="119">
                  <c:v>0.17175283998966115</c:v>
                </c:pt>
                <c:pt idx="120">
                  <c:v>0.1699070801221445</c:v>
                </c:pt>
                <c:pt idx="121">
                  <c:v>0.16816050581540595</c:v>
                </c:pt>
                <c:pt idx="122">
                  <c:v>0.16650752651523332</c:v>
                </c:pt>
                <c:pt idx="123">
                  <c:v>0.16494288123226872</c:v>
                </c:pt>
                <c:pt idx="124">
                  <c:v>0.16346161916042282</c:v>
                </c:pt>
                <c:pt idx="125">
                  <c:v>0.16205908123925344</c:v>
                </c:pt>
                <c:pt idx="126">
                  <c:v>0.16073088266220936</c:v>
                </c:pt>
                <c:pt idx="127">
                  <c:v>0.15947289632086087</c:v>
                </c:pt>
                <c:pt idx="128">
                  <c:v>0.15828123716616657</c:v>
                </c:pt>
                <c:pt idx="129">
                  <c:v>0.15715224746099138</c:v>
                </c:pt>
                <c:pt idx="130">
                  <c:v>0.1560824828930939</c:v>
                </c:pt>
                <c:pt idx="131">
                  <c:v>0.15506869951430374</c:v>
                </c:pt>
                <c:pt idx="132">
                  <c:v>0.15410784146932482</c:v>
                </c:pt>
                <c:pt idx="133">
                  <c:v>0.15319702947628938</c:v>
                </c:pt>
                <c:pt idx="134">
                  <c:v>0.15233355002064966</c:v>
                </c:pt>
                <c:pt idx="135">
                  <c:v>0.15151484522406314</c:v>
                </c:pt>
                <c:pt idx="136">
                  <c:v>0.15073850335046593</c:v>
                </c:pt>
                <c:pt idx="137">
                  <c:v>0.15000224991242425</c:v>
                </c:pt>
                <c:pt idx="138">
                  <c:v>0.14930393934201247</c:v>
                </c:pt>
                <c:pt idx="139">
                  <c:v>0.14864154719181466</c:v>
                </c:pt>
                <c:pt idx="140">
                  <c:v>0.14801316283312238</c:v>
                </c:pt>
                <c:pt idx="141">
                  <c:v>0.14741698261995687</c:v>
                </c:pt>
                <c:pt idx="142">
                  <c:v>0.14685130348914033</c:v>
                </c:pt>
                <c:pt idx="143">
                  <c:v>0.1463145169682476</c:v>
                </c:pt>
                <c:pt idx="144">
                  <c:v>0.14580510356486331</c:v>
                </c:pt>
                <c:pt idx="145">
                  <c:v>0.14532162751213223</c:v>
                </c:pt>
                <c:pt idx="146">
                  <c:v>0.14486273184710857</c:v>
                </c:pt>
                <c:pt idx="147">
                  <c:v>0.14442713379987421</c:v>
                </c:pt>
                <c:pt idx="148">
                  <c:v>0.1440136204727985</c:v>
                </c:pt>
                <c:pt idx="149">
                  <c:v>0.14362104479065055</c:v>
                </c:pt>
                <c:pt idx="150">
                  <c:v>0.14324832170354396</c:v>
                </c:pt>
                <c:pt idx="151">
                  <c:v>0.14289442462589652</c:v>
                </c:pt>
                <c:pt idx="152">
                  <c:v>0.14255838209571881</c:v>
                </c:pt>
                <c:pt idx="153">
                  <c:v>0.14223927463961164</c:v>
                </c:pt>
                <c:pt idx="154">
                  <c:v>0.14193623182985177</c:v>
                </c:pt>
                <c:pt idx="155">
                  <c:v>0.14164842952088089</c:v>
                </c:pt>
                <c:pt idx="156">
                  <c:v>0.1413750872533884</c:v>
                </c:pt>
                <c:pt idx="157">
                  <c:v>0.14111546581499518</c:v>
                </c:pt>
                <c:pt idx="158">
                  <c:v>0.14086886494730724</c:v>
                </c:pt>
                <c:pt idx="159">
                  <c:v>0.14063462118981815</c:v>
                </c:pt>
                <c:pt idx="160">
                  <c:v>0.14041210585179834</c:v>
                </c:pt>
                <c:pt idx="161">
                  <c:v>0.14020072310392467</c:v>
                </c:pt>
                <c:pt idx="162">
                  <c:v>0.13999990818197339</c:v>
                </c:pt>
                <c:pt idx="163">
                  <c:v>0.13980912569542983</c:v>
                </c:pt>
                <c:pt idx="164">
                  <c:v>0.13962786803436097</c:v>
                </c:pt>
                <c:pt idx="165">
                  <c:v>0.13945565386835307</c:v>
                </c:pt>
                <c:pt idx="166">
                  <c:v>0.13929202673174101</c:v>
                </c:pt>
                <c:pt idx="167">
                  <c:v>0.13913655368974964</c:v>
                </c:pt>
                <c:pt idx="168">
                  <c:v>0.13898882408053198</c:v>
                </c:pt>
                <c:pt idx="169">
                  <c:v>0.13884844832842835</c:v>
                </c:pt>
                <c:pt idx="170">
                  <c:v>0.13871505682408439</c:v>
                </c:pt>
                <c:pt idx="171">
                  <c:v>0.13858829886735788</c:v>
                </c:pt>
                <c:pt idx="172">
                  <c:v>0.1384678416692148</c:v>
                </c:pt>
                <c:pt idx="173">
                  <c:v>0.13835336940906637</c:v>
                </c:pt>
                <c:pt idx="174">
                  <c:v>0.13824458234423204</c:v>
                </c:pt>
                <c:pt idx="175">
                  <c:v>0.13814119596843014</c:v>
                </c:pt>
                <c:pt idx="176">
                  <c:v>0.13804294021639907</c:v>
                </c:pt>
                <c:pt idx="177">
                  <c:v>0.1379495587119389</c:v>
                </c:pt>
                <c:pt idx="178">
                  <c:v>0.13786080805683718</c:v>
                </c:pt>
                <c:pt idx="179">
                  <c:v>0.13777645715830439</c:v>
                </c:pt>
                <c:pt idx="180">
                  <c:v>0.13769628659269467</c:v>
                </c:pt>
                <c:pt idx="181">
                  <c:v>0.13762008800342773</c:v>
                </c:pt>
                <c:pt idx="182">
                  <c:v>0.13754766353115777</c:v>
                </c:pt>
                <c:pt idx="183">
                  <c:v>0.13747882527435679</c:v>
                </c:pt>
                <c:pt idx="184">
                  <c:v>0.13741339477859274</c:v>
                </c:pt>
                <c:pt idx="185">
                  <c:v>0.13735120255288835</c:v>
                </c:pt>
                <c:pt idx="186">
                  <c:v>0.13729208761164466</c:v>
                </c:pt>
                <c:pt idx="187">
                  <c:v>0.1372358970407051</c:v>
                </c:pt>
                <c:pt idx="188">
                  <c:v>0.13718248558622179</c:v>
                </c:pt>
                <c:pt idx="189">
                  <c:v>0.1371317152650654</c:v>
                </c:pt>
                <c:pt idx="190">
                  <c:v>0.13708345499559468</c:v>
                </c:pt>
                <c:pt idx="191">
                  <c:v>0.13703758024767196</c:v>
                </c:pt>
                <c:pt idx="192">
                  <c:v>0.13699397271087585</c:v>
                </c:pt>
                <c:pt idx="193">
                  <c:v>0.13695251997992378</c:v>
                </c:pt>
                <c:pt idx="194">
                  <c:v>0.13691311525637426</c:v>
                </c:pt>
                <c:pt idx="195">
                  <c:v>0.13687565706573218</c:v>
                </c:pt>
                <c:pt idx="196">
                  <c:v>0.13684004898913091</c:v>
                </c:pt>
                <c:pt idx="197">
                  <c:v>0.136806199408812</c:v>
                </c:pt>
                <c:pt idx="198">
                  <c:v>0.13677402126666746</c:v>
                </c:pt>
                <c:pt idx="199">
                  <c:v>0.136743431835151</c:v>
                </c:pt>
                <c:pt idx="200">
                  <c:v>0.13671435249990371</c:v>
                </c:pt>
                <c:pt idx="201">
                  <c:v>0.13668670855347601</c:v>
                </c:pt>
                <c:pt idx="202">
                  <c:v>0.13666042899956218</c:v>
                </c:pt>
                <c:pt idx="203">
                  <c:v>0.13663544636719613</c:v>
                </c:pt>
                <c:pt idx="204">
                  <c:v>0.13661169653438701</c:v>
                </c:pt>
                <c:pt idx="205">
                  <c:v>0.13658911856070272</c:v>
                </c:pt>
                <c:pt idx="206">
                  <c:v>0.13656765452833497</c:v>
                </c:pt>
                <c:pt idx="207">
                  <c:v>0.13654724939120624</c:v>
                </c:pt>
                <c:pt idx="208">
                  <c:v>0.13652785083170177</c:v>
                </c:pt>
                <c:pt idx="209">
                  <c:v>0.13650940912463264</c:v>
                </c:pt>
                <c:pt idx="210">
                  <c:v>0.13649187700805707</c:v>
                </c:pt>
                <c:pt idx="211">
                  <c:v>0.13647520956060719</c:v>
                </c:pt>
                <c:pt idx="212">
                  <c:v>0.13645936408498693</c:v>
                </c:pt>
                <c:pt idx="213">
                  <c:v>0.1364442999973251</c:v>
                </c:pt>
                <c:pt idx="214">
                  <c:v>0.13642997872208362</c:v>
                </c:pt>
                <c:pt idx="215">
                  <c:v>0.13641636359223755</c:v>
                </c:pt>
                <c:pt idx="216">
                  <c:v>0.13640341975445811</c:v>
                </c:pt>
                <c:pt idx="217">
                  <c:v>0.13639111407904367</c:v>
                </c:pt>
                <c:pt idx="218">
                  <c:v>0.13637941507435783</c:v>
                </c:pt>
                <c:pt idx="219">
                  <c:v>0.13636829280554544</c:v>
                </c:pt>
                <c:pt idx="220">
                  <c:v>0.13635771881731004</c:v>
                </c:pt>
                <c:pt idx="221">
                  <c:v>0.13634766606054696</c:v>
                </c:pt>
                <c:pt idx="222">
                  <c:v>0.13633810882263725</c:v>
                </c:pt>
                <c:pt idx="223">
                  <c:v>0.13632902266121755</c:v>
                </c:pt>
                <c:pt idx="224">
                  <c:v>0.13632038434125071</c:v>
                </c:pt>
                <c:pt idx="225">
                  <c:v>0.13631217177523083</c:v>
                </c:pt>
                <c:pt idx="226">
                  <c:v>0.13630436396636497</c:v>
                </c:pt>
                <c:pt idx="227">
                  <c:v>0.13629694095458186</c:v>
                </c:pt>
                <c:pt idx="228">
                  <c:v>0.13628988376522577</c:v>
                </c:pt>
                <c:pt idx="229">
                  <c:v>0.13628317436030071</c:v>
                </c:pt>
                <c:pt idx="230">
                  <c:v>0.13627679559213712</c:v>
                </c:pt>
                <c:pt idx="231">
                  <c:v>0.13627073115935978</c:v>
                </c:pt>
                <c:pt idx="232">
                  <c:v>0.13626496556504161</c:v>
                </c:pt>
                <c:pt idx="233">
                  <c:v>0.13625948407693425</c:v>
                </c:pt>
                <c:pt idx="234">
                  <c:v>0.13625427268967147</c:v>
                </c:pt>
                <c:pt idx="235">
                  <c:v>0.13624931808884699</c:v>
                </c:pt>
                <c:pt idx="236">
                  <c:v>0.13624460761687318</c:v>
                </c:pt>
                <c:pt idx="237">
                  <c:v>0.13624012924053164</c:v>
                </c:pt>
                <c:pt idx="238">
                  <c:v>0.13623587152013153</c:v>
                </c:pt>
                <c:pt idx="239">
                  <c:v>0.13623182358019559</c:v>
                </c:pt>
                <c:pt idx="240">
                  <c:v>0.13622797508159751</c:v>
                </c:pt>
                <c:pt idx="241">
                  <c:v>0.13622431619507874</c:v>
                </c:pt>
                <c:pt idx="242">
                  <c:v>0.13622083757607598</c:v>
                </c:pt>
                <c:pt idx="243">
                  <c:v>0.13621753034079412</c:v>
                </c:pt>
                <c:pt idx="244">
                  <c:v>0.13621438604346292</c:v>
                </c:pt>
                <c:pt idx="245">
                  <c:v>0.13621139665471857</c:v>
                </c:pt>
                <c:pt idx="246">
                  <c:v>0.1362085545410541</c:v>
                </c:pt>
                <c:pt idx="247">
                  <c:v>0.13620585244528594</c:v>
                </c:pt>
                <c:pt idx="248">
                  <c:v>0.13620328346798583</c:v>
                </c:pt>
                <c:pt idx="249">
                  <c:v>0.13620084104983057</c:v>
                </c:pt>
                <c:pt idx="250">
                  <c:v>0.13619851895482382</c:v>
                </c:pt>
                <c:pt idx="251">
                  <c:v>0.13619631125434684</c:v>
                </c:pt>
                <c:pt idx="252">
                  <c:v>0.1361942123119971</c:v>
                </c:pt>
                <c:pt idx="253">
                  <c:v>0.13619221676917581</c:v>
                </c:pt>
                <c:pt idx="254">
                  <c:v>0.13619031953138711</c:v>
                </c:pt>
                <c:pt idx="255">
                  <c:v>0.13618851575521373</c:v>
                </c:pt>
                <c:pt idx="256">
                  <c:v>0.13618680083593593</c:v>
                </c:pt>
                <c:pt idx="257">
                  <c:v>0.13618517039576133</c:v>
                </c:pt>
                <c:pt idx="258">
                  <c:v>0.13618362027263597</c:v>
                </c:pt>
                <c:pt idx="259">
                  <c:v>0.13618214650960747</c:v>
                </c:pt>
                <c:pt idx="260">
                  <c:v>0.13618074534471319</c:v>
                </c:pt>
                <c:pt idx="261">
                  <c:v>0.13617941320136737</c:v>
                </c:pt>
                <c:pt idx="262">
                  <c:v>0.13617814667922257</c:v>
                </c:pt>
                <c:pt idx="263">
                  <c:v>0.1361769425454819</c:v>
                </c:pt>
                <c:pt idx="264">
                  <c:v>0.13617579772664007</c:v>
                </c:pt>
                <c:pt idx="265">
                  <c:v>0.13617470930063158</c:v>
                </c:pt>
                <c:pt idx="266">
                  <c:v>0.13617367448936635</c:v>
                </c:pt>
                <c:pt idx="267">
                  <c:v>0.13617269065163351</c:v>
                </c:pt>
                <c:pt idx="268">
                  <c:v>0.13617175527635517</c:v>
                </c:pt>
                <c:pt idx="269">
                  <c:v>0.13617086597617281</c:v>
                </c:pt>
                <c:pt idx="270">
                  <c:v>0.13617002048135005</c:v>
                </c:pt>
                <c:pt idx="271">
                  <c:v>0.13616921663397596</c:v>
                </c:pt>
                <c:pt idx="272">
                  <c:v>0.13616845238245431</c:v>
                </c:pt>
                <c:pt idx="273">
                  <c:v>0.1361677257762644</c:v>
                </c:pt>
                <c:pt idx="274">
                  <c:v>0.13616703496098032</c:v>
                </c:pt>
                <c:pt idx="275">
                  <c:v>0.13616637817353566</c:v>
                </c:pt>
                <c:pt idx="276">
                  <c:v>0.13616575373772172</c:v>
                </c:pt>
                <c:pt idx="277">
                  <c:v>0.13616516005990756</c:v>
                </c:pt>
                <c:pt idx="278">
                  <c:v>0.13616459562497116</c:v>
                </c:pt>
                <c:pt idx="279">
                  <c:v>0.136164058992431</c:v>
                </c:pt>
                <c:pt idx="280">
                  <c:v>0.13616354879276843</c:v>
                </c:pt>
                <c:pt idx="281">
                  <c:v>0.13616306372393117</c:v>
                </c:pt>
                <c:pt idx="282">
                  <c:v>0.13616260254800924</c:v>
                </c:pt>
                <c:pt idx="283">
                  <c:v>0.13616216408807477</c:v>
                </c:pt>
                <c:pt idx="284">
                  <c:v>0.13616174722517735</c:v>
                </c:pt>
                <c:pt idx="285">
                  <c:v>0.13616135089548773</c:v>
                </c:pt>
                <c:pt idx="286">
                  <c:v>0.13616097408758199</c:v>
                </c:pt>
                <c:pt idx="287">
                  <c:v>0.13616061583985983</c:v>
                </c:pt>
                <c:pt idx="288">
                  <c:v>0.13616027523808982</c:v>
                </c:pt>
                <c:pt idx="289">
                  <c:v>0.1361599514130758</c:v>
                </c:pt>
                <c:pt idx="290">
                  <c:v>0.13615964353843821</c:v>
                </c:pt>
                <c:pt idx="291">
                  <c:v>0.13615935082850472</c:v>
                </c:pt>
                <c:pt idx="292">
                  <c:v>0.13615907253630483</c:v>
                </c:pt>
                <c:pt idx="293">
                  <c:v>0.13615880795166324</c:v>
                </c:pt>
                <c:pt idx="294">
                  <c:v>0.13615855639938726</c:v>
                </c:pt>
                <c:pt idx="295">
                  <c:v>0.13615831723754337</c:v>
                </c:pt>
                <c:pt idx="296">
                  <c:v>0.13615808985581893</c:v>
                </c:pt>
                <c:pt idx="297">
                  <c:v>0.13615787367396426</c:v>
                </c:pt>
                <c:pt idx="298">
                  <c:v>0.13615766814031188</c:v>
                </c:pt>
                <c:pt idx="299">
                  <c:v>0.13615747273036843</c:v>
                </c:pt>
                <c:pt idx="300">
                  <c:v>0.13615728694547602</c:v>
                </c:pt>
                <c:pt idx="301">
                  <c:v>0.13615711031153957</c:v>
                </c:pt>
                <c:pt idx="302">
                  <c:v>0.13615694237781684</c:v>
                </c:pt>
                <c:pt idx="303">
                  <c:v>0.13615678271576803</c:v>
                </c:pt>
                <c:pt idx="304">
                  <c:v>0.13615663091796215</c:v>
                </c:pt>
                <c:pt idx="305">
                  <c:v>0.13615648659703716</c:v>
                </c:pt>
                <c:pt idx="306">
                  <c:v>0.13615634938471141</c:v>
                </c:pt>
                <c:pt idx="307">
                  <c:v>0.13615621893084368</c:v>
                </c:pt>
                <c:pt idx="308">
                  <c:v>0.13615609490253969</c:v>
                </c:pt>
                <c:pt idx="309">
                  <c:v>0.13615597698330248</c:v>
                </c:pt>
                <c:pt idx="310">
                  <c:v>0.13615586487222472</c:v>
                </c:pt>
                <c:pt idx="311">
                  <c:v>0.13615575828322082</c:v>
                </c:pt>
                <c:pt idx="312">
                  <c:v>0.13615565694429674</c:v>
                </c:pt>
                <c:pt idx="313">
                  <c:v>0.13615556059685593</c:v>
                </c:pt>
                <c:pt idx="314">
                  <c:v>0.13615546899503944</c:v>
                </c:pt>
                <c:pt idx="315">
                  <c:v>0.1361553819050984</c:v>
                </c:pt>
                <c:pt idx="316">
                  <c:v>0.13615529910479757</c:v>
                </c:pt>
                <c:pt idx="317">
                  <c:v>0.13615522038284816</c:v>
                </c:pt>
                <c:pt idx="318">
                  <c:v>0.13615514553836872</c:v>
                </c:pt>
                <c:pt idx="319">
                  <c:v>0.13615507438037233</c:v>
                </c:pt>
                <c:pt idx="320">
                  <c:v>0.13615500672727945</c:v>
                </c:pt>
                <c:pt idx="321">
                  <c:v>0.13615494240645437</c:v>
                </c:pt>
                <c:pt idx="322">
                  <c:v>0.13615488125376474</c:v>
                </c:pt>
                <c:pt idx="323">
                  <c:v>0.13615482311316265</c:v>
                </c:pt>
                <c:pt idx="324">
                  <c:v>0.13615476783628655</c:v>
                </c:pt>
                <c:pt idx="325">
                  <c:v>0.13615471528208248</c:v>
                </c:pt>
                <c:pt idx="326">
                  <c:v>0.13615466531644424</c:v>
                </c:pt>
                <c:pt idx="327">
                  <c:v>0.13615461781187113</c:v>
                </c:pt>
                <c:pt idx="328">
                  <c:v>0.13615457264714259</c:v>
                </c:pt>
                <c:pt idx="329">
                  <c:v>0.13615452970700884</c:v>
                </c:pt>
                <c:pt idx="330">
                  <c:v>0.1361544888818968</c:v>
                </c:pt>
                <c:pt idx="331">
                  <c:v>0.13615445006763049</c:v>
                </c:pt>
                <c:pt idx="332">
                  <c:v>0.13615441316516522</c:v>
                </c:pt>
                <c:pt idx="333">
                  <c:v>0.1361543780803347</c:v>
                </c:pt>
                <c:pt idx="334">
                  <c:v>0.13615434472361096</c:v>
                </c:pt>
                <c:pt idx="335">
                  <c:v>0.13615431300987568</c:v>
                </c:pt>
                <c:pt idx="336">
                  <c:v>0.13615428285820314</c:v>
                </c:pt>
                <c:pt idx="337">
                  <c:v>0.13615425419165364</c:v>
                </c:pt>
                <c:pt idx="338">
                  <c:v>0.13615422693707716</c:v>
                </c:pt>
                <c:pt idx="339">
                  <c:v>0.1361542010249267</c:v>
                </c:pt>
                <c:pt idx="340">
                  <c:v>0.13615417638908089</c:v>
                </c:pt>
                <c:pt idx="341">
                  <c:v>0.13615415296667513</c:v>
                </c:pt>
                <c:pt idx="342">
                  <c:v>0.13615413069794124</c:v>
                </c:pt>
                <c:pt idx="343">
                  <c:v>0.13615410952605497</c:v>
                </c:pt>
                <c:pt idx="344">
                  <c:v>0.13615408939699095</c:v>
                </c:pt>
                <c:pt idx="345">
                  <c:v>0.13615407025938484</c:v>
                </c:pt>
                <c:pt idx="346">
                  <c:v>0.13615405206440226</c:v>
                </c:pt>
                <c:pt idx="347">
                  <c:v>0.13615403476561419</c:v>
                </c:pt>
                <c:pt idx="348">
                  <c:v>0.13615401831887849</c:v>
                </c:pt>
                <c:pt idx="349">
                  <c:v>0.13615400268222724</c:v>
                </c:pt>
                <c:pt idx="350">
                  <c:v>0.13615398781575966</c:v>
                </c:pt>
                <c:pt idx="351">
                  <c:v>0.13615397368154028</c:v>
                </c:pt>
                <c:pt idx="352">
                  <c:v>0.13615396024350218</c:v>
                </c:pt>
                <c:pt idx="353">
                  <c:v>0.13615394746735487</c:v>
                </c:pt>
                <c:pt idx="354">
                  <c:v>0.13615393532049691</c:v>
                </c:pt>
                <c:pt idx="355">
                  <c:v>0.13615392377193258</c:v>
                </c:pt>
                <c:pt idx="356">
                  <c:v>0.13615391279219294</c:v>
                </c:pt>
                <c:pt idx="357">
                  <c:v>0.13615390235326047</c:v>
                </c:pt>
                <c:pt idx="358">
                  <c:v>0.13615389242849768</c:v>
                </c:pt>
                <c:pt idx="359">
                  <c:v>0.13615388299257913</c:v>
                </c:pt>
                <c:pt idx="360">
                  <c:v>0.13615387402142679</c:v>
                </c:pt>
                <c:pt idx="361">
                  <c:v>0.13615386549214856</c:v>
                </c:pt>
                <c:pt idx="362">
                  <c:v>0.13615385738297994</c:v>
                </c:pt>
                <c:pt idx="363">
                  <c:v>0.13615384967322841</c:v>
                </c:pt>
                <c:pt idx="364">
                  <c:v>0.13615384234322067</c:v>
                </c:pt>
                <c:pt idx="365">
                  <c:v>0.13615383537425244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B5-4798-A61C-3389831D45B7}"/>
            </c:ext>
          </c:extLst>
        </c:ser>
        <c:ser>
          <c:idx val="1"/>
          <c:order val="1"/>
          <c:tx>
            <c:strRef>
              <c:f>'SIR Model'!$L$3</c:f>
              <c:strCache>
                <c:ptCount val="1"/>
                <c:pt idx="0">
                  <c:v>Infected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'SIR Model'!$J$4:$J$369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'SIR Model'!$L$4:$L$369</c:f>
              <c:numCache>
                <c:formatCode>0.0000E+00</c:formatCode>
                <c:ptCount val="366"/>
                <c:pt idx="0">
                  <c:v>1E-3</c:v>
                </c:pt>
                <c:pt idx="1">
                  <c:v>1.0914285714285713E-3</c:v>
                </c:pt>
                <c:pt idx="2">
                  <c:v>1.1911873791720115E-3</c:v>
                </c:pt>
                <c:pt idx="3">
                  <c:v>1.3000298702343337E-3</c:v>
                </c:pt>
                <c:pt idx="4">
                  <c:v>1.4187765796822972E-3</c:v>
                </c:pt>
                <c:pt idx="5">
                  <c:v>1.5483209012932468E-3</c:v>
                </c:pt>
                <c:pt idx="6">
                  <c:v>1.6896353153916012E-3</c:v>
                </c:pt>
                <c:pt idx="7">
                  <c:v>1.8437781023665657E-3</c:v>
                </c:pt>
                <c:pt idx="8">
                  <c:v>2.0119005705139469E-3</c:v>
                </c:pt>
                <c:pt idx="9">
                  <c:v>2.1952548265705128E-3</c:v>
                </c:pt>
                <c:pt idx="10">
                  <c:v>2.3952021164969982E-3</c:v>
                </c:pt>
                <c:pt idx="11">
                  <c:v>2.6132217625806898E-3</c:v>
                </c:pt>
                <c:pt idx="12">
                  <c:v>2.8509207206104344E-3</c:v>
                </c:pt>
                <c:pt idx="13">
                  <c:v>3.1100437775370216E-3</c:v>
                </c:pt>
                <c:pt idx="14">
                  <c:v>3.3924844054482872E-3</c:v>
                </c:pt>
                <c:pt idx="15">
                  <c:v>3.7002962816018617E-3</c:v>
                </c:pt>
                <c:pt idx="16">
                  <c:v>4.0357054763682492E-3</c:v>
                </c:pt>
                <c:pt idx="17">
                  <c:v>4.4011233008953154E-3</c:v>
                </c:pt>
                <c:pt idx="18">
                  <c:v>4.799159793713678E-3</c:v>
                </c:pt>
                <c:pt idx="19">
                  <c:v>5.2326378099069541E-3</c:v>
                </c:pt>
                <c:pt idx="20">
                  <c:v>5.7046076573585873E-3</c:v>
                </c:pt>
                <c:pt idx="21">
                  <c:v>6.2183622013841349E-3</c:v>
                </c:pt>
                <c:pt idx="22">
                  <c:v>6.7774523311293269E-3</c:v>
                </c:pt>
                <c:pt idx="23">
                  <c:v>7.3857026477655609E-3</c:v>
                </c:pt>
                <c:pt idx="24">
                  <c:v>8.047227194999125E-3</c:v>
                </c:pt>
                <c:pt idx="25">
                  <c:v>8.7664450059404646E-3</c:v>
                </c:pt>
                <c:pt idx="26">
                  <c:v>9.548095186145477E-3</c:v>
                </c:pt>
                <c:pt idx="27">
                  <c:v>1.0397251189837991E-2</c:v>
                </c:pt>
                <c:pt idx="28">
                  <c:v>1.1319333874192787E-2</c:v>
                </c:pt>
                <c:pt idx="29">
                  <c:v>1.232012283444316E-2</c:v>
                </c:pt>
                <c:pt idx="30">
                  <c:v>1.3405765429990021E-2</c:v>
                </c:pt>
                <c:pt idx="31">
                  <c:v>1.4582782808411323E-2</c:v>
                </c:pt>
                <c:pt idx="32">
                  <c:v>1.5858072120467557E-2</c:v>
                </c:pt>
                <c:pt idx="33">
                  <c:v>1.7238903995572409E-2</c:v>
                </c:pt>
                <c:pt idx="34">
                  <c:v>1.8732914215163435E-2</c:v>
                </c:pt>
                <c:pt idx="35">
                  <c:v>2.0348088383311369E-2</c:v>
                </c:pt>
                <c:pt idx="36">
                  <c:v>2.2092738253270395E-2</c:v>
                </c:pt>
                <c:pt idx="37">
                  <c:v>2.3975468230471655E-2</c:v>
                </c:pt>
                <c:pt idx="38">
                  <c:v>2.6005130443425464E-2</c:v>
                </c:pt>
                <c:pt idx="39">
                  <c:v>2.8190766662906899E-2</c:v>
                </c:pt>
                <c:pt idx="40">
                  <c:v>3.0541535267776806E-2</c:v>
                </c:pt>
                <c:pt idx="41">
                  <c:v>3.3066621416528594E-2</c:v>
                </c:pt>
                <c:pt idx="42">
                  <c:v>3.5775128603543656E-2</c:v>
                </c:pt>
                <c:pt idx="43">
                  <c:v>3.8675949877140924E-2</c:v>
                </c:pt>
                <c:pt idx="44">
                  <c:v>4.1777617194259292E-2</c:v>
                </c:pt>
                <c:pt idx="45">
                  <c:v>4.5088127707224514E-2</c:v>
                </c:pt>
                <c:pt idx="46">
                  <c:v>4.8614746245452395E-2</c:v>
                </c:pt>
                <c:pt idx="47">
                  <c:v>5.2363783892187044E-2</c:v>
                </c:pt>
                <c:pt idx="48">
                  <c:v>5.6340353383450059E-2</c:v>
                </c:pt>
                <c:pt idx="49">
                  <c:v>6.0548103087312025E-2</c:v>
                </c:pt>
                <c:pt idx="50">
                  <c:v>6.4988932560928539E-2</c:v>
                </c:pt>
                <c:pt idx="51">
                  <c:v>6.9662694121471649E-2</c:v>
                </c:pt>
                <c:pt idx="52">
                  <c:v>7.456688647813485E-2</c:v>
                </c:pt>
                <c:pt idx="53">
                  <c:v>7.9696348206549125E-2</c:v>
                </c:pt>
                <c:pt idx="54">
                  <c:v>8.5042960629129971E-2</c:v>
                </c:pt>
                <c:pt idx="55">
                  <c:v>9.059537139201336E-2</c:v>
                </c:pt>
                <c:pt idx="56">
                  <c:v>9.6338751570509751E-2</c:v>
                </c:pt>
                <c:pt idx="57">
                  <c:v>0.10225460033536514</c:v>
                </c:pt>
                <c:pt idx="58">
                  <c:v>0.10832061189997486</c:v>
                </c:pt>
                <c:pt idx="59">
                  <c:v>0.11451061946826481</c:v>
                </c:pt>
                <c:pt idx="60">
                  <c:v>0.12079463005126001</c:v>
                </c:pt>
                <c:pt idx="61">
                  <c:v>0.12713896218809798</c:v>
                </c:pt>
                <c:pt idx="62">
                  <c:v>0.1335064957217407</c:v>
                </c:pt>
                <c:pt idx="63">
                  <c:v>0.13985703884718803</c:v>
                </c:pt>
                <c:pt idx="64">
                  <c:v>0.14614781277403188</c:v>
                </c:pt>
                <c:pt idx="65">
                  <c:v>0.15233404873638004</c:v>
                </c:pt>
                <c:pt idx="66">
                  <c:v>0.15836968605778193</c:v>
                </c:pt>
                <c:pt idx="67">
                  <c:v>0.16420815394275945</c:v>
                </c:pt>
                <c:pt idx="68">
                  <c:v>0.16980321408471027</c:v>
                </c:pt>
                <c:pt idx="69">
                  <c:v>0.17510983653217518</c:v>
                </c:pt>
                <c:pt idx="70">
                  <c:v>0.1800850779843694</c:v>
                </c:pt>
                <c:pt idx="71">
                  <c:v>0.18468893014399176</c:v>
                </c:pt>
                <c:pt idx="72">
                  <c:v>0.18888510615377438</c:v>
                </c:pt>
                <c:pt idx="73">
                  <c:v>0.19264173552497915</c:v>
                </c:pt>
                <c:pt idx="74">
                  <c:v>0.19593194218971288</c:v>
                </c:pt>
                <c:pt idx="75">
                  <c:v>0.19873428606121057</c:v>
                </c:pt>
                <c:pt idx="76">
                  <c:v>0.20103305531569873</c:v>
                </c:pt>
                <c:pt idx="77">
                  <c:v>0.20281840397788164</c:v>
                </c:pt>
                <c:pt idx="78">
                  <c:v>0.20408633673535517</c:v>
                </c:pt>
                <c:pt idx="79">
                  <c:v>0.20483854969643914</c:v>
                </c:pt>
                <c:pt idx="80">
                  <c:v>0.20508214159996357</c:v>
                </c:pt>
                <c:pt idx="81">
                  <c:v>0.20482921446852773</c:v>
                </c:pt>
                <c:pt idx="82">
                  <c:v>0.20409638569634478</c:v>
                </c:pt>
                <c:pt idx="83">
                  <c:v>0.20290423504956334</c:v>
                </c:pt>
                <c:pt idx="84">
                  <c:v>0.20127671012744774</c:v>
                </c:pt>
                <c:pt idx="85">
                  <c:v>0.1992405126810266</c:v>
                </c:pt>
                <c:pt idx="86">
                  <c:v>0.19682448606904124</c:v>
                </c:pt>
                <c:pt idx="87">
                  <c:v>0.19405902133507083</c:v>
                </c:pt>
                <c:pt idx="88">
                  <c:v>0.19097549619822704</c:v>
                </c:pt>
                <c:pt idx="89">
                  <c:v>0.18760575792026585</c:v>
                </c:pt>
                <c:pt idx="90">
                  <c:v>0.18398165775960779</c:v>
                </c:pt>
                <c:pt idx="91">
                  <c:v>0.18013464171243093</c:v>
                </c:pt>
                <c:pt idx="92">
                  <c:v>0.17609539958570225</c:v>
                </c:pt>
                <c:pt idx="93">
                  <c:v>0.17189357221157367</c:v>
                </c:pt>
                <c:pt idx="94">
                  <c:v>0.16755751482067666</c:v>
                </c:pt>
                <c:pt idx="95">
                  <c:v>0.16311411323473812</c:v>
                </c:pt>
                <c:pt idx="96">
                  <c:v>0.15858864858442859</c:v>
                </c:pt>
                <c:pt idx="97">
                  <c:v>0.15400470565925339</c:v>
                </c:pt>
                <c:pt idx="98">
                  <c:v>0.14938411969759724</c:v>
                </c:pt>
                <c:pt idx="99">
                  <c:v>0.14474695636959983</c:v>
                </c:pt>
                <c:pt idx="100">
                  <c:v>0.1401115198382929</c:v>
                </c:pt>
                <c:pt idx="101">
                  <c:v>0.13549438405511144</c:v>
                </c:pt>
                <c:pt idx="102">
                  <c:v>0.13091044281067468</c:v>
                </c:pt>
                <c:pt idx="103">
                  <c:v>0.12637297448389323</c:v>
                </c:pt>
                <c:pt idx="104">
                  <c:v>0.12189371788237449</c:v>
                </c:pt>
                <c:pt idx="105">
                  <c:v>0.11748295602179576</c:v>
                </c:pt>
                <c:pt idx="106">
                  <c:v>0.11314960513434835</c:v>
                </c:pt>
                <c:pt idx="107">
                  <c:v>0.10890130661454149</c:v>
                </c:pt>
                <c:pt idx="108">
                  <c:v>0.1047445199967999</c:v>
                </c:pt>
                <c:pt idx="109">
                  <c:v>0.10068461540893407</c:v>
                </c:pt>
                <c:pt idx="110">
                  <c:v>9.6725964256826544E-2</c:v>
                </c:pt>
                <c:pt idx="111">
                  <c:v>9.2872027168592275E-2</c:v>
                </c:pt>
                <c:pt idx="112">
                  <c:v>8.9125438462426446E-2</c:v>
                </c:pt>
                <c:pt idx="113">
                  <c:v>8.5488086603645611E-2</c:v>
                </c:pt>
                <c:pt idx="114">
                  <c:v>8.1961190285912006E-2</c:v>
                </c:pt>
                <c:pt idx="115">
                  <c:v>7.8545369912438878E-2</c:v>
                </c:pt>
                <c:pt idx="116">
                  <c:v>7.5240714368325939E-2</c:v>
                </c:pt>
                <c:pt idx="117">
                  <c:v>7.2046843068225466E-2</c:v>
                </c:pt>
                <c:pt idx="118">
                  <c:v>6.8962963337291711E-2</c:v>
                </c:pt>
                <c:pt idx="119">
                  <c:v>6.5987923240603694E-2</c:v>
                </c:pt>
                <c:pt idx="120">
                  <c:v>6.3120260019505783E-2</c:v>
                </c:pt>
                <c:pt idx="121">
                  <c:v>6.0358244324851068E-2</c:v>
                </c:pt>
                <c:pt idx="122">
                  <c:v>5.7699920458962897E-2</c:v>
                </c:pt>
                <c:pt idx="123">
                  <c:v>5.5143142852001586E-2</c:v>
                </c:pt>
                <c:pt idx="124">
                  <c:v>5.2685609005847379E-2</c:v>
                </c:pt>
                <c:pt idx="125">
                  <c:v>5.0324889140884795E-2</c:v>
                </c:pt>
                <c:pt idx="126">
                  <c:v>4.8058452779294242E-2</c:v>
                </c:pt>
                <c:pt idx="127">
                  <c:v>4.5883692493550295E-2</c:v>
                </c:pt>
                <c:pt idx="128">
                  <c:v>4.3797945041562432E-2</c:v>
                </c:pt>
                <c:pt idx="129">
                  <c:v>4.179851010091172E-2</c:v>
                </c:pt>
                <c:pt idx="130">
                  <c:v>3.9882666804458358E-2</c:v>
                </c:pt>
                <c:pt idx="131">
                  <c:v>3.8047688268644353E-2</c:v>
                </c:pt>
                <c:pt idx="132">
                  <c:v>3.6290854294434405E-2</c:v>
                </c:pt>
                <c:pt idx="133">
                  <c:v>3.4609462409295959E-2</c:v>
                </c:pt>
                <c:pt idx="134">
                  <c:v>3.3000837407128822E-2</c:v>
                </c:pt>
                <c:pt idx="135">
                  <c:v>3.1462339531777579E-2</c:v>
                </c:pt>
                <c:pt idx="136">
                  <c:v>2.9991371438819241E-2</c:v>
                </c:pt>
                <c:pt idx="137">
                  <c:v>2.8585384059802394E-2</c:v>
                </c:pt>
                <c:pt idx="138">
                  <c:v>2.7241881483085432E-2</c:v>
                </c:pt>
                <c:pt idx="139">
                  <c:v>2.5958424955919997E-2</c:v>
                </c:pt>
                <c:pt idx="140">
                  <c:v>2.4732636103475144E-2</c:v>
                </c:pt>
                <c:pt idx="141">
                  <c:v>2.3562199452106729E-2</c:v>
                </c:pt>
                <c:pt idx="142">
                  <c:v>2.2444864336344229E-2</c:v>
                </c:pt>
                <c:pt idx="143">
                  <c:v>2.1378446261783802E-2</c:v>
                </c:pt>
                <c:pt idx="144">
                  <c:v>2.0360827789326384E-2</c:v>
                </c:pt>
                <c:pt idx="145">
                  <c:v>1.9389958999962723E-2</c:v>
                </c:pt>
                <c:pt idx="146">
                  <c:v>1.8463857593560475E-2</c:v>
                </c:pt>
                <c:pt idx="147">
                  <c:v>1.7580608669826244E-2</c:v>
                </c:pt>
                <c:pt idx="148">
                  <c:v>1.6738364234771493E-2</c:v>
                </c:pt>
                <c:pt idx="149">
                  <c:v>1.5935342471578632E-2</c:v>
                </c:pt>
                <c:pt idx="150">
                  <c:v>1.5169826810715306E-2</c:v>
                </c:pt>
                <c:pt idx="151">
                  <c:v>1.4440164830454493E-2</c:v>
                </c:pt>
                <c:pt idx="152">
                  <c:v>1.3744767015599747E-2</c:v>
                </c:pt>
                <c:pt idx="153">
                  <c:v>1.3082105399164082E-2</c:v>
                </c:pt>
                <c:pt idx="154">
                  <c:v>1.2450712108983662E-2</c:v>
                </c:pt>
                <c:pt idx="155">
                  <c:v>1.1849177838741412E-2</c:v>
                </c:pt>
                <c:pt idx="156">
                  <c:v>1.1276150260609503E-2</c:v>
                </c:pt>
                <c:pt idx="157">
                  <c:v>1.0730332394673484E-2</c:v>
                </c:pt>
                <c:pt idx="158">
                  <c:v>1.0210480948456157E-2</c:v>
                </c:pt>
                <c:pt idx="159">
                  <c:v>9.71540463819838E-3</c:v>
                </c:pt>
                <c:pt idx="160">
                  <c:v>9.2439625020611631E-3</c:v>
                </c:pt>
                <c:pt idx="161">
                  <c:v>8.7950622140733088E-3</c:v>
                </c:pt>
                <c:pt idx="162">
                  <c:v>8.3676584064479413E-3</c:v>
                </c:pt>
                <c:pt idx="163">
                  <c:v>7.9607510068166517E-3</c:v>
                </c:pt>
                <c:pt idx="164">
                  <c:v>7.5733835959700246E-3</c:v>
                </c:pt>
                <c:pt idx="165">
                  <c:v>7.2046417908372138E-3</c:v>
                </c:pt>
                <c:pt idx="166">
                  <c:v>6.8536516566751913E-3</c:v>
                </c:pt>
                <c:pt idx="167">
                  <c:v>6.5195781517612024E-3</c:v>
                </c:pt>
                <c:pt idx="168">
                  <c:v>6.2016236072816346E-3</c:v>
                </c:pt>
                <c:pt idx="169">
                  <c:v>5.8990262445794322E-3</c:v>
                </c:pt>
                <c:pt idx="170">
                  <c:v>5.6110587314534338E-3</c:v>
                </c:pt>
                <c:pt idx="171">
                  <c:v>5.3370267787904166E-3</c:v>
                </c:pt>
                <c:pt idx="172">
                  <c:v>5.0762677784484712E-3</c:v>
                </c:pt>
                <c:pt idx="173">
                  <c:v>4.8281494829934494E-3</c:v>
                </c:pt>
                <c:pt idx="174">
                  <c:v>4.5920687276139712E-3</c:v>
                </c:pt>
                <c:pt idx="175">
                  <c:v>4.3674501943005879E-3</c:v>
                </c:pt>
                <c:pt idx="176">
                  <c:v>4.15374521816733E-3</c:v>
                </c:pt>
                <c:pt idx="177">
                  <c:v>3.9504306356155511E-3</c:v>
                </c:pt>
                <c:pt idx="178">
                  <c:v>3.7570076738875878E-3</c:v>
                </c:pt>
                <c:pt idx="179">
                  <c:v>3.5730008814284149E-3</c:v>
                </c:pt>
                <c:pt idx="180">
                  <c:v>3.3979570983646771E-3</c:v>
                </c:pt>
                <c:pt idx="181">
                  <c:v>3.2314444663198512E-3</c:v>
                </c:pt>
                <c:pt idx="182">
                  <c:v>3.0730514767098281E-3</c:v>
                </c:pt>
                <c:pt idx="183">
                  <c:v>2.9223860566029761E-3</c:v>
                </c:pt>
                <c:pt idx="184">
                  <c:v>2.7790746911810962E-3</c:v>
                </c:pt>
                <c:pt idx="185">
                  <c:v>2.6427615818011103E-3</c:v>
                </c:pt>
                <c:pt idx="186">
                  <c:v>2.5131078386304438E-3</c:v>
                </c:pt>
                <c:pt idx="187">
                  <c:v>2.3897907068106961E-3</c:v>
                </c:pt>
                <c:pt idx="188">
                  <c:v>2.2725028250932355E-3</c:v>
                </c:pt>
                <c:pt idx="189">
                  <c:v>2.1609515158858218E-3</c:v>
                </c:pt>
                <c:pt idx="190">
                  <c:v>2.0548581056504052E-3</c:v>
                </c:pt>
                <c:pt idx="191">
                  <c:v>1.9539572745980931E-3</c:v>
                </c:pt>
                <c:pt idx="192">
                  <c:v>1.8579964346372027E-3</c:v>
                </c:pt>
                <c:pt idx="193">
                  <c:v>1.7667351345437593E-3</c:v>
                </c:pt>
                <c:pt idx="194">
                  <c:v>1.6799444913401529E-3</c:v>
                </c:pt>
                <c:pt idx="195">
                  <c:v>1.597406646886509E-3</c:v>
                </c:pt>
                <c:pt idx="196">
                  <c:v>1.5189142487101704E-3</c:v>
                </c:pt>
                <c:pt idx="197">
                  <c:v>1.4442699541212039E-3</c:v>
                </c:pt>
                <c:pt idx="198">
                  <c:v>1.373285956685657E-3</c:v>
                </c:pt>
                <c:pt idx="199">
                  <c:v>1.3057835341531432E-3</c:v>
                </c:pt>
                <c:pt idx="200">
                  <c:v>1.2415926169609306E-3</c:v>
                </c:pt>
                <c:pt idx="201">
                  <c:v>1.1805513764628615E-3</c:v>
                </c:pt>
                <c:pt idx="202">
                  <c:v>1.1225058320579089E-3</c:v>
                </c:pt>
                <c:pt idx="203">
                  <c:v>1.0673094764198354E-3</c:v>
                </c:pt>
                <c:pt idx="204">
                  <c:v>1.0148229180560932E-3</c:v>
                </c:pt>
                <c:pt idx="205">
                  <c:v>9.649135404506704E-4</c:v>
                </c:pt>
                <c:pt idx="206">
                  <c:v>9.1745517707194908E-4</c:v>
                </c:pt>
                <c:pt idx="207">
                  <c:v>8.7232780155267514E-4</c:v>
                </c:pt>
                <c:pt idx="208">
                  <c:v>8.2941723237480195E-4</c:v>
                </c:pt>
                <c:pt idx="209">
                  <c:v>7.8861485141716711E-4</c:v>
                </c:pt>
                <c:pt idx="210">
                  <c:v>7.4981733574865637E-4</c:v>
                </c:pt>
                <c:pt idx="211">
                  <c:v>7.1292640207364479E-4</c:v>
                </c:pt>
                <c:pt idx="212">
                  <c:v>6.7784856326005458E-4</c:v>
                </c:pt>
                <c:pt idx="213">
                  <c:v>6.4449489640330262E-4</c:v>
                </c:pt>
                <c:pt idx="214">
                  <c:v>6.1278082190169823E-4</c:v>
                </c:pt>
                <c:pt idx="215">
                  <c:v>5.826258930404939E-4</c:v>
                </c:pt>
                <c:pt idx="216">
                  <c:v>5.539535956027616E-4</c:v>
                </c:pt>
                <c:pt idx="217">
                  <c:v>5.2669115704557352E-4</c:v>
                </c:pt>
                <c:pt idx="218">
                  <c:v>5.0076936479959405E-4</c:v>
                </c:pt>
                <c:pt idx="219">
                  <c:v>4.7612239326915448E-4</c:v>
                </c:pt>
                <c:pt idx="220">
                  <c:v>4.5268763912817628E-4</c:v>
                </c:pt>
                <c:pt idx="221">
                  <c:v>4.3040556452494591E-4</c:v>
                </c:pt>
                <c:pt idx="222">
                  <c:v>4.0921954782573421E-4</c:v>
                </c:pt>
                <c:pt idx="223">
                  <c:v>3.8907574154360312E-4</c:v>
                </c:pt>
                <c:pt idx="224">
                  <c:v>3.6992293711446628E-4</c:v>
                </c:pt>
                <c:pt idx="225">
                  <c:v>3.5171243619758452E-4</c:v>
                </c:pt>
                <c:pt idx="226">
                  <c:v>3.3439792819219032E-4</c:v>
                </c:pt>
                <c:pt idx="227">
                  <c:v>3.1793537367587012E-4</c:v>
                </c:pt>
                <c:pt idx="228">
                  <c:v>3.0228289348369812E-4</c:v>
                </c:pt>
                <c:pt idx="229">
                  <c:v>2.8740066315993462E-4</c:v>
                </c:pt>
                <c:pt idx="230">
                  <c:v>2.7325081252638336E-4</c:v>
                </c:pt>
                <c:pt idx="231">
                  <c:v>2.5979733012327158E-4</c:v>
                </c:pt>
                <c:pt idx="232">
                  <c:v>2.4700597228978483E-4</c:v>
                </c:pt>
                <c:pt idx="233">
                  <c:v>2.3484417666217263E-4</c:v>
                </c:pt>
                <c:pt idx="234">
                  <c:v>2.2328097987766378E-4</c:v>
                </c:pt>
                <c:pt idx="235">
                  <c:v>2.1228693928229949E-4</c:v>
                </c:pt>
                <c:pt idx="236">
                  <c:v>2.0183405845023171E-4</c:v>
                </c:pt>
                <c:pt idx="237">
                  <c:v>1.9189571633105673E-4</c:v>
                </c:pt>
                <c:pt idx="238">
                  <c:v>1.824465998503753E-4</c:v>
                </c:pt>
                <c:pt idx="239">
                  <c:v>1.7346263979700714E-4</c:v>
                </c:pt>
                <c:pt idx="240">
                  <c:v>1.6492094983815552E-4</c:v>
                </c:pt>
                <c:pt idx="241">
                  <c:v>1.5679976851132779E-4</c:v>
                </c:pt>
                <c:pt idx="242">
                  <c:v>1.4907840404899047E-4</c:v>
                </c:pt>
                <c:pt idx="243">
                  <c:v>1.4173718189878061E-4</c:v>
                </c:pt>
                <c:pt idx="244">
                  <c:v>1.3475739480862714E-4</c:v>
                </c:pt>
                <c:pt idx="245">
                  <c:v>1.2812125535236634E-4</c:v>
                </c:pt>
                <c:pt idx="246">
                  <c:v>1.2181185077738018E-4</c:v>
                </c:pt>
                <c:pt idx="247">
                  <c:v>1.1581310006145411E-4</c:v>
                </c:pt>
                <c:pt idx="248">
                  <c:v>1.1010971307145736E-4</c:v>
                </c:pt>
                <c:pt idx="249">
                  <c:v>1.0468715172160146E-4</c:v>
                </c:pt>
                <c:pt idx="250">
                  <c:v>9.9531593033946555E-5</c:v>
                </c:pt>
                <c:pt idx="251">
                  <c:v>9.4629894008507379E-5</c:v>
                </c:pt>
                <c:pt idx="252">
                  <c:v>8.9969558214773618E-5</c:v>
                </c:pt>
                <c:pt idx="253">
                  <c:v>8.5538704020712109E-5</c:v>
                </c:pt>
                <c:pt idx="254">
                  <c:v>8.1326034379370282E-5</c:v>
                </c:pt>
                <c:pt idx="255">
                  <c:v>7.7320808097060349E-5</c:v>
                </c:pt>
                <c:pt idx="256">
                  <c:v>7.3512812510781025E-5</c:v>
                </c:pt>
                <c:pt idx="257">
                  <c:v>6.9892337506036168E-5</c:v>
                </c:pt>
                <c:pt idx="258">
                  <c:v>6.6450150809545586E-5</c:v>
                </c:pt>
                <c:pt idx="259">
                  <c:v>6.3177474494519978E-5</c:v>
                </c:pt>
                <c:pt idx="260">
                  <c:v>6.0065962639197184E-5</c:v>
                </c:pt>
                <c:pt idx="261">
                  <c:v>5.7107680082217538E-5</c:v>
                </c:pt>
                <c:pt idx="262">
                  <c:v>5.4295082221158011E-5</c:v>
                </c:pt>
                <c:pt idx="263">
                  <c:v>5.1620995803156375E-5</c:v>
                </c:pt>
                <c:pt idx="264">
                  <c:v>4.9078600659041602E-5</c:v>
                </c:pt>
                <c:pt idx="265">
                  <c:v>4.6661412334752841E-5</c:v>
                </c:pt>
                <c:pt idx="266">
                  <c:v>4.4363265576081317E-5</c:v>
                </c:pt>
                <c:pt idx="267">
                  <c:v>4.217829862491273E-5</c:v>
                </c:pt>
                <c:pt idx="268">
                  <c:v>4.0100938287187989E-5</c:v>
                </c:pt>
                <c:pt idx="269">
                  <c:v>3.8125885734741206E-5</c:v>
                </c:pt>
                <c:pt idx="270">
                  <c:v>3.6248103005021615E-5</c:v>
                </c:pt>
                <c:pt idx="271">
                  <c:v>3.4462800164464137E-5</c:v>
                </c:pt>
                <c:pt idx="272">
                  <c:v>3.2765423102946053E-5</c:v>
                </c:pt>
                <c:pt idx="273">
                  <c:v>3.115164192835938E-5</c:v>
                </c:pt>
                <c:pt idx="274">
                  <c:v>2.9617339931842648E-5</c:v>
                </c:pt>
                <c:pt idx="275">
                  <c:v>2.815860309565725E-5</c:v>
                </c:pt>
                <c:pt idx="276">
                  <c:v>2.6771710117064077E-5</c:v>
                </c:pt>
                <c:pt idx="277">
                  <c:v>2.5453122922860803E-5</c:v>
                </c:pt>
                <c:pt idx="278">
                  <c:v>2.4199477650480756E-5</c:v>
                </c:pt>
                <c:pt idx="279">
                  <c:v>2.3007576072734855E-5</c:v>
                </c:pt>
                <c:pt idx="280">
                  <c:v>2.1874377444400995E-5</c:v>
                </c:pt>
                <c:pt idx="281">
                  <c:v>2.0796990749933329E-5</c:v>
                </c:pt>
                <c:pt idx="282">
                  <c:v>1.9772667332580098E-5</c:v>
                </c:pt>
                <c:pt idx="283">
                  <c:v>1.8798793886165081E-5</c:v>
                </c:pt>
                <c:pt idx="284">
                  <c:v>1.7872885791706993E-5</c:v>
                </c:pt>
                <c:pt idx="285">
                  <c:v>1.6992580781925718E-5</c:v>
                </c:pt>
                <c:pt idx="286">
                  <c:v>1.6155632917515768E-5</c:v>
                </c:pt>
                <c:pt idx="287">
                  <c:v>1.5359906859858556E-5</c:v>
                </c:pt>
                <c:pt idx="288">
                  <c:v>1.4603372425597315E-5</c:v>
                </c:pt>
                <c:pt idx="289">
                  <c:v>1.3884099409214074E-5</c:v>
                </c:pt>
                <c:pt idx="290">
                  <c:v>1.3200252660428655E-5</c:v>
                </c:pt>
                <c:pt idx="291">
                  <c:v>1.2550087403886874E-5</c:v>
                </c:pt>
                <c:pt idx="292">
                  <c:v>1.1931944789220643E-5</c:v>
                </c:pt>
                <c:pt idx="293">
                  <c:v>1.1344247660148074E-5</c:v>
                </c:pt>
                <c:pt idx="294">
                  <c:v>1.0785496531838382E-5</c:v>
                </c:pt>
                <c:pt idx="295">
                  <c:v>1.0254265766295827E-5</c:v>
                </c:pt>
                <c:pt idx="296">
                  <c:v>9.7491999360203741E-6</c:v>
                </c:pt>
                <c:pt idx="297">
                  <c:v>9.2690103666815687E-6</c:v>
                </c:pt>
                <c:pt idx="298">
                  <c:v>8.8124718499974268E-6</c:v>
                </c:pt>
                <c:pt idx="299">
                  <c:v>8.3784195184431083E-6</c:v>
                </c:pt>
                <c:pt idx="300">
                  <c:v>7.9657458738258636E-6</c:v>
                </c:pt>
                <c:pt idx="301">
                  <c:v>7.5733979621543118E-6</c:v>
                </c:pt>
                <c:pt idx="302">
                  <c:v>7.2003746876023631E-6</c:v>
                </c:pt>
                <c:pt idx="303">
                  <c:v>6.8457242587221897E-6</c:v>
                </c:pt>
                <c:pt idx="304">
                  <c:v>6.5085417603972715E-6</c:v>
                </c:pt>
                <c:pt idx="305">
                  <c:v>6.1879668453466658E-6</c:v>
                </c:pt>
                <c:pt idx="306">
                  <c:v>5.8831815392960667E-6</c:v>
                </c:pt>
                <c:pt idx="307">
                  <c:v>5.5934081542206642E-6</c:v>
                </c:pt>
                <c:pt idx="308">
                  <c:v>5.3179073043400208E-6</c:v>
                </c:pt>
                <c:pt idx="309">
                  <c:v>5.0559760198069335E-6</c:v>
                </c:pt>
                <c:pt idx="310">
                  <c:v>4.8069459532810521E-6</c:v>
                </c:pt>
                <c:pt idx="311">
                  <c:v>4.5701816748146688E-6</c:v>
                </c:pt>
                <c:pt idx="312">
                  <c:v>4.3450790507030748E-6</c:v>
                </c:pt>
                <c:pt idx="313">
                  <c:v>4.131063702165805E-6</c:v>
                </c:pt>
                <c:pt idx="314">
                  <c:v>3.9275895399285139E-6</c:v>
                </c:pt>
                <c:pt idx="315">
                  <c:v>3.7341373709686247E-6</c:v>
                </c:pt>
                <c:pt idx="316">
                  <c:v>3.5502135738718056E-6</c:v>
                </c:pt>
                <c:pt idx="317">
                  <c:v>3.3753488394211807E-6</c:v>
                </c:pt>
                <c:pt idx="318">
                  <c:v>3.2090969732074446E-6</c:v>
                </c:pt>
                <c:pt idx="319">
                  <c:v>3.0510337572061314E-6</c:v>
                </c:pt>
                <c:pt idx="320">
                  <c:v>2.9007558674186002E-6</c:v>
                </c:pt>
                <c:pt idx="321">
                  <c:v>2.7578798448162052E-6</c:v>
                </c:pt>
                <c:pt idx="322">
                  <c:v>2.6220411169630126E-6</c:v>
                </c:pt>
                <c:pt idx="323">
                  <c:v>2.4928930678216188E-6</c:v>
                </c:pt>
                <c:pt idx="324">
                  <c:v>2.3701061533694721E-6</c:v>
                </c:pt>
                <c:pt idx="325">
                  <c:v>2.2533670607698939E-6</c:v>
                </c:pt>
                <c:pt idx="326">
                  <c:v>2.1423779089530543E-6</c:v>
                </c:pt>
                <c:pt idx="327">
                  <c:v>2.0368554885677397E-6</c:v>
                </c:pt>
                <c:pt idx="328">
                  <c:v>1.9365305393651448E-6</c:v>
                </c:pt>
                <c:pt idx="329">
                  <c:v>1.8411470631713715E-6</c:v>
                </c:pt>
                <c:pt idx="330">
                  <c:v>1.7504616706960727E-6</c:v>
                </c:pt>
                <c:pt idx="331">
                  <c:v>1.6642429605109691E-6</c:v>
                </c:pt>
                <c:pt idx="332">
                  <c:v>1.5822709286140024E-6</c:v>
                </c:pt>
                <c:pt idx="333">
                  <c:v>1.5043364070728971E-6</c:v>
                </c:pt>
                <c:pt idx="334">
                  <c:v>1.4302405303160648E-6</c:v>
                </c:pt>
                <c:pt idx="335">
                  <c:v>1.3597942277092974E-6</c:v>
                </c:pt>
                <c:pt idx="336">
                  <c:v>1.2928177411237405E-6</c:v>
                </c:pt>
                <c:pt idx="337">
                  <c:v>1.2291401662643783E-6</c:v>
                </c:pt>
                <c:pt idx="338">
                  <c:v>1.1685990165888647E-6</c:v>
                </c:pt>
                <c:pt idx="339">
                  <c:v>1.1110398087041624E-6</c:v>
                </c:pt>
                <c:pt idx="340">
                  <c:v>1.0563156681832285E-6</c:v>
                </c:pt>
                <c:pt idx="341">
                  <c:v>1.0042869547960752E-6</c:v>
                </c:pt>
                <c:pt idx="342">
                  <c:v>9.5482090619906182E-7</c:v>
                </c:pt>
                <c:pt idx="343">
                  <c:v>9.0779129917335154E-7</c:v>
                </c:pt>
                <c:pt idx="344">
                  <c:v>8.6307812754823657E-7</c:v>
                </c:pt>
                <c:pt idx="345">
                  <c:v>8.2056729598759984E-7</c:v>
                </c:pt>
                <c:pt idx="346">
                  <c:v>7.8015032885824447E-7</c:v>
                </c:pt>
                <c:pt idx="347">
                  <c:v>7.4172409343729926E-7</c:v>
                </c:pt>
                <c:pt idx="348">
                  <c:v>7.0519053675248725E-7</c:v>
                </c:pt>
                <c:pt idx="349">
                  <c:v>6.704564353838239E-7</c:v>
                </c:pt>
                <c:pt idx="350">
                  <c:v>6.3743315758837717E-7</c:v>
                </c:pt>
                <c:pt idx="351">
                  <c:v>6.0603643714116157E-7</c:v>
                </c:pt>
                <c:pt idx="352">
                  <c:v>5.7618615831512607E-7</c:v>
                </c:pt>
                <c:pt idx="353">
                  <c:v>5.4780615145161525E-7</c:v>
                </c:pt>
                <c:pt idx="354">
                  <c:v>5.2082399859970311E-7</c:v>
                </c:pt>
                <c:pt idx="355">
                  <c:v>4.9517084872848514E-7</c:v>
                </c:pt>
                <c:pt idx="356">
                  <c:v>4.7078124204083937E-7</c:v>
                </c:pt>
                <c:pt idx="357">
                  <c:v>4.4759294294038691E-7</c:v>
                </c:pt>
                <c:pt idx="358">
                  <c:v>4.2554678122546071E-7</c:v>
                </c:pt>
                <c:pt idx="359">
                  <c:v>4.0458650110487947E-7</c:v>
                </c:pt>
                <c:pt idx="360">
                  <c:v>3.8465861765028293E-7</c:v>
                </c:pt>
                <c:pt idx="361">
                  <c:v>3.6571228031875514E-7</c:v>
                </c:pt>
                <c:pt idx="362">
                  <c:v>3.476991431975034E-7</c:v>
                </c:pt>
                <c:pt idx="363">
                  <c:v>3.3057324163951187E-7</c:v>
                </c:pt>
                <c:pt idx="364">
                  <c:v>3.1429087497539289E-7</c:v>
                </c:pt>
                <c:pt idx="365">
                  <c:v>2.9881049500216434E-7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B5-4798-A61C-3389831D45B7}"/>
            </c:ext>
          </c:extLst>
        </c:ser>
        <c:ser>
          <c:idx val="2"/>
          <c:order val="2"/>
          <c:tx>
            <c:strRef>
              <c:f>'SIR Model'!$M$3</c:f>
              <c:strCache>
                <c:ptCount val="1"/>
                <c:pt idx="0">
                  <c:v>Recovered (healed or died)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'SIR Model'!$J$4:$J$369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'SIR Model'!$M$4:$M$369</c:f>
              <c:numCache>
                <c:formatCode>0.0000E+00</c:formatCode>
                <c:ptCount val="366"/>
                <c:pt idx="0">
                  <c:v>0</c:v>
                </c:pt>
                <c:pt idx="1">
                  <c:v>7.142857142857142E-5</c:v>
                </c:pt>
                <c:pt idx="2">
                  <c:v>1.493877551020408E-4</c:v>
                </c:pt>
                <c:pt idx="3">
                  <c:v>2.3447256790004161E-4</c:v>
                </c:pt>
                <c:pt idx="4">
                  <c:v>3.2733184434535116E-4</c:v>
                </c:pt>
                <c:pt idx="5">
                  <c:v>4.2867302860837236E-4</c:v>
                </c:pt>
                <c:pt idx="6">
                  <c:v>5.3926737870074715E-4</c:v>
                </c:pt>
                <c:pt idx="7">
                  <c:v>6.5995561551443298E-4</c:v>
                </c:pt>
                <c:pt idx="8">
                  <c:v>7.9165405139775913E-4</c:v>
                </c:pt>
                <c:pt idx="9">
                  <c:v>9.3536123500589821E-4</c:v>
                </c:pt>
                <c:pt idx="10">
                  <c:v>1.0921651511895062E-3</c:v>
                </c:pt>
                <c:pt idx="11">
                  <c:v>1.2632510166535776E-3</c:v>
                </c:pt>
                <c:pt idx="12">
                  <c:v>1.4499097139807696E-3</c:v>
                </c:pt>
                <c:pt idx="13">
                  <c:v>1.6535469083100863E-3</c:v>
                </c:pt>
                <c:pt idx="14">
                  <c:v>1.8756928924198737E-3</c:v>
                </c:pt>
                <c:pt idx="15">
                  <c:v>2.1180132070947513E-3</c:v>
                </c:pt>
                <c:pt idx="16">
                  <c:v>2.3823200843520269E-3</c:v>
                </c:pt>
                <c:pt idx="17">
                  <c:v>2.6705847612354732E-3</c:v>
                </c:pt>
                <c:pt idx="18">
                  <c:v>2.9849507112994244E-3</c:v>
                </c:pt>
                <c:pt idx="19">
                  <c:v>3.32774783942183E-3</c:v>
                </c:pt>
                <c:pt idx="20">
                  <c:v>3.7015076829866123E-3</c:v>
                </c:pt>
                <c:pt idx="21">
                  <c:v>4.1089796585122261E-3</c:v>
                </c:pt>
                <c:pt idx="22">
                  <c:v>4.5531483871825212E-3</c:v>
                </c:pt>
                <c:pt idx="23">
                  <c:v>5.0372521251203306E-3</c:v>
                </c:pt>
                <c:pt idx="24">
                  <c:v>5.564802314246442E-3</c:v>
                </c:pt>
                <c:pt idx="25">
                  <c:v>6.1396042567463793E-3</c:v>
                </c:pt>
                <c:pt idx="26">
                  <c:v>6.7657789000278405E-3</c:v>
                </c:pt>
                <c:pt idx="27">
                  <c:v>7.447785699038232E-3</c:v>
                </c:pt>
                <c:pt idx="28">
                  <c:v>8.1904464983123745E-3</c:v>
                </c:pt>
                <c:pt idx="29">
                  <c:v>8.9989703464690013E-3</c:v>
                </c:pt>
                <c:pt idx="30">
                  <c:v>9.8789791203577979E-3</c:v>
                </c:pt>
                <c:pt idx="31">
                  <c:v>1.0836533793928514E-2</c:v>
                </c:pt>
                <c:pt idx="32">
                  <c:v>1.1878161137386465E-2</c:v>
                </c:pt>
                <c:pt idx="33">
                  <c:v>1.3010880574562719E-2</c:v>
                </c:pt>
                <c:pt idx="34">
                  <c:v>1.4242230859960748E-2</c:v>
                </c:pt>
                <c:pt idx="35">
                  <c:v>1.5580296161043851E-2</c:v>
                </c:pt>
                <c:pt idx="36">
                  <c:v>1.7033731045566092E-2</c:v>
                </c:pt>
                <c:pt idx="37">
                  <c:v>1.861178377794255E-2</c:v>
                </c:pt>
                <c:pt idx="38">
                  <c:v>2.032431722297624E-2</c:v>
                </c:pt>
                <c:pt idx="39">
                  <c:v>2.2181826540363773E-2</c:v>
                </c:pt>
                <c:pt idx="40">
                  <c:v>2.4195452730571408E-2</c:v>
                </c:pt>
                <c:pt idx="41">
                  <c:v>2.6376990963984038E-2</c:v>
                </c:pt>
                <c:pt idx="42">
                  <c:v>2.8738892493736082E-2</c:v>
                </c:pt>
                <c:pt idx="43">
                  <c:v>3.1294258822560629E-2</c:v>
                </c:pt>
                <c:pt idx="44">
                  <c:v>3.4056826670927839E-2</c:v>
                </c:pt>
                <c:pt idx="45">
                  <c:v>3.7040942184803506E-2</c:v>
                </c:pt>
                <c:pt idx="46">
                  <c:v>4.0261522735319542E-2</c:v>
                </c:pt>
                <c:pt idx="47">
                  <c:v>4.3734004609994714E-2</c:v>
                </c:pt>
                <c:pt idx="48">
                  <c:v>4.7474274888008074E-2</c:v>
                </c:pt>
                <c:pt idx="49">
                  <c:v>5.149858584396879E-2</c:v>
                </c:pt>
                <c:pt idx="50">
                  <c:v>5.5823450350205361E-2</c:v>
                </c:pt>
                <c:pt idx="51">
                  <c:v>6.0465516961700258E-2</c:v>
                </c:pt>
                <c:pt idx="52">
                  <c:v>6.544142368466252E-2</c:v>
                </c:pt>
                <c:pt idx="53">
                  <c:v>7.0767629861672149E-2</c:v>
                </c:pt>
                <c:pt idx="54">
                  <c:v>7.6460226162139946E-2</c:v>
                </c:pt>
                <c:pt idx="55">
                  <c:v>8.2534723349934946E-2</c:v>
                </c:pt>
                <c:pt idx="56">
                  <c:v>8.9005821306507332E-2</c:v>
                </c:pt>
                <c:pt idx="57">
                  <c:v>9.5887160704400884E-2</c:v>
                </c:pt>
                <c:pt idx="58">
                  <c:v>0.10319106072835554</c:v>
                </c:pt>
                <c:pt idx="59">
                  <c:v>0.11092824729263946</c:v>
                </c:pt>
                <c:pt idx="60">
                  <c:v>0.11910757725465837</c:v>
                </c:pt>
                <c:pt idx="61">
                  <c:v>0.12773576511546267</c:v>
                </c:pt>
                <c:pt idx="62">
                  <c:v>0.13681711955746967</c:v>
                </c:pt>
                <c:pt idx="63">
                  <c:v>0.1463532978233083</c:v>
                </c:pt>
                <c:pt idx="64">
                  <c:v>0.15634308631239316</c:v>
                </c:pt>
                <c:pt idx="65">
                  <c:v>0.16678221579625258</c:v>
                </c:pt>
                <c:pt idx="66">
                  <c:v>0.17766321927742257</c:v>
                </c:pt>
                <c:pt idx="67">
                  <c:v>0.18897533971012129</c:v>
                </c:pt>
                <c:pt idx="68">
                  <c:v>0.20070449356317555</c:v>
                </c:pt>
                <c:pt idx="69">
                  <c:v>0.21283329456922628</c:v>
                </c:pt>
                <c:pt idx="70">
                  <c:v>0.22534114003581024</c:v>
                </c:pt>
                <c:pt idx="71">
                  <c:v>0.23820435989183664</c:v>
                </c:pt>
                <c:pt idx="72">
                  <c:v>0.2513964263306932</c:v>
                </c:pt>
                <c:pt idx="73">
                  <c:v>0.2648882196273914</c:v>
                </c:pt>
                <c:pt idx="74">
                  <c:v>0.27864834359346136</c:v>
                </c:pt>
                <c:pt idx="75">
                  <c:v>0.292643482321298</c:v>
                </c:pt>
                <c:pt idx="76">
                  <c:v>0.3068387884685273</c:v>
                </c:pt>
                <c:pt idx="77">
                  <c:v>0.32119829241964865</c:v>
                </c:pt>
                <c:pt idx="78">
                  <c:v>0.33568532127521161</c:v>
                </c:pt>
                <c:pt idx="79">
                  <c:v>0.35026291675630838</c:v>
                </c:pt>
                <c:pt idx="80">
                  <c:v>0.36489424173462548</c:v>
                </c:pt>
                <c:pt idx="81">
                  <c:v>0.37954296613462291</c:v>
                </c:pt>
                <c:pt idx="82">
                  <c:v>0.39417362431094632</c:v>
                </c:pt>
                <c:pt idx="83">
                  <c:v>0.40875193757497097</c:v>
                </c:pt>
                <c:pt idx="84">
                  <c:v>0.42324509722136833</c:v>
                </c:pt>
                <c:pt idx="85">
                  <c:v>0.43762200508761462</c:v>
                </c:pt>
                <c:pt idx="86">
                  <c:v>0.45185347027911654</c:v>
                </c:pt>
                <c:pt idx="87">
                  <c:v>0.46591236214119092</c:v>
                </c:pt>
                <c:pt idx="88">
                  <c:v>0.4797737208079817</c:v>
                </c:pt>
                <c:pt idx="89">
                  <c:v>0.49341482767928363</c:v>
                </c:pt>
                <c:pt idx="90">
                  <c:v>0.50681523895930258</c:v>
                </c:pt>
                <c:pt idx="91">
                  <c:v>0.51995678594213168</c:v>
                </c:pt>
                <c:pt idx="92">
                  <c:v>0.53282354606444815</c:v>
                </c:pt>
                <c:pt idx="93">
                  <c:v>0.54540178889199831</c:v>
                </c:pt>
                <c:pt idx="94">
                  <c:v>0.55767990119282496</c:v>
                </c:pt>
                <c:pt idx="95">
                  <c:v>0.56964829510858761</c:v>
                </c:pt>
                <c:pt idx="96">
                  <c:v>0.58129930319678325</c:v>
                </c:pt>
                <c:pt idx="97">
                  <c:v>0.59262706380995667</c:v>
                </c:pt>
                <c:pt idx="98">
                  <c:v>0.60362739992847481</c:v>
                </c:pt>
                <c:pt idx="99">
                  <c:v>0.61429769419258884</c:v>
                </c:pt>
                <c:pt idx="100">
                  <c:v>0.62463676250470312</c:v>
                </c:pt>
                <c:pt idx="101">
                  <c:v>0.63464472820743834</c:v>
                </c:pt>
                <c:pt idx="102">
                  <c:v>0.64432289849708912</c:v>
                </c:pt>
                <c:pt idx="103">
                  <c:v>0.65367364441213727</c:v>
                </c:pt>
                <c:pt idx="104">
                  <c:v>0.66270028544670112</c:v>
                </c:pt>
                <c:pt idx="105">
                  <c:v>0.67140697958115647</c:v>
                </c:pt>
                <c:pt idx="106">
                  <c:v>0.67979861929699903</c:v>
                </c:pt>
                <c:pt idx="107">
                  <c:v>0.68788073394945248</c:v>
                </c:pt>
                <c:pt idx="108">
                  <c:v>0.69565939870763405</c:v>
                </c:pt>
                <c:pt idx="109">
                  <c:v>0.70314115013597689</c:v>
                </c:pt>
                <c:pt idx="110">
                  <c:v>0.71033290837947216</c:v>
                </c:pt>
                <c:pt idx="111">
                  <c:v>0.71724190582638836</c:v>
                </c:pt>
                <c:pt idx="112">
                  <c:v>0.72387562205271638</c:v>
                </c:pt>
                <c:pt idx="113">
                  <c:v>0.73024172480003258</c:v>
                </c:pt>
                <c:pt idx="114">
                  <c:v>0.73634801670029293</c:v>
                </c:pt>
                <c:pt idx="115">
                  <c:v>0.74220238743500089</c:v>
                </c:pt>
                <c:pt idx="116">
                  <c:v>0.74781277100017507</c:v>
                </c:pt>
                <c:pt idx="117">
                  <c:v>0.7531871077407698</c:v>
                </c:pt>
                <c:pt idx="118">
                  <c:v>0.75833331081707167</c:v>
                </c:pt>
                <c:pt idx="119">
                  <c:v>0.76325923676973539</c:v>
                </c:pt>
                <c:pt idx="120">
                  <c:v>0.76797265985834995</c:v>
                </c:pt>
                <c:pt idx="121">
                  <c:v>0.7724812498597432</c:v>
                </c:pt>
                <c:pt idx="122">
                  <c:v>0.77679255302580397</c:v>
                </c:pt>
                <c:pt idx="123">
                  <c:v>0.78091397591572986</c:v>
                </c:pt>
                <c:pt idx="124">
                  <c:v>0.78485277183372992</c:v>
                </c:pt>
                <c:pt idx="125">
                  <c:v>0.78861602961986188</c:v>
                </c:pt>
                <c:pt idx="126">
                  <c:v>0.79221066455849654</c:v>
                </c:pt>
                <c:pt idx="127">
                  <c:v>0.79564341118558901</c:v>
                </c:pt>
                <c:pt idx="128">
                  <c:v>0.7989208177922712</c:v>
                </c:pt>
                <c:pt idx="129">
                  <c:v>0.80204924243809705</c:v>
                </c:pt>
                <c:pt idx="130">
                  <c:v>0.80503485030244792</c:v>
                </c:pt>
                <c:pt idx="131">
                  <c:v>0.80788361221705207</c:v>
                </c:pt>
                <c:pt idx="132">
                  <c:v>0.81060130423624099</c:v>
                </c:pt>
                <c:pt idx="133">
                  <c:v>0.81319350811441493</c:v>
                </c:pt>
                <c:pt idx="134">
                  <c:v>0.81566561257222181</c:v>
                </c:pt>
                <c:pt idx="135">
                  <c:v>0.81802281524415954</c:v>
                </c:pt>
                <c:pt idx="136">
                  <c:v>0.82027012521071507</c:v>
                </c:pt>
                <c:pt idx="137">
                  <c:v>0.82241236602777357</c:v>
                </c:pt>
                <c:pt idx="138">
                  <c:v>0.82445417917490227</c:v>
                </c:pt>
                <c:pt idx="139">
                  <c:v>0.82640002785226552</c:v>
                </c:pt>
                <c:pt idx="140">
                  <c:v>0.82825420106340264</c:v>
                </c:pt>
                <c:pt idx="141">
                  <c:v>0.83002081792793658</c:v>
                </c:pt>
                <c:pt idx="142">
                  <c:v>0.8317038321745156</c:v>
                </c:pt>
                <c:pt idx="143">
                  <c:v>0.83330703676996876</c:v>
                </c:pt>
                <c:pt idx="144">
                  <c:v>0.83483406864581045</c:v>
                </c:pt>
                <c:pt idx="145">
                  <c:v>0.83628841348790517</c:v>
                </c:pt>
                <c:pt idx="146">
                  <c:v>0.83767341055933109</c:v>
                </c:pt>
                <c:pt idx="147">
                  <c:v>0.83899225753029971</c:v>
                </c:pt>
                <c:pt idx="148">
                  <c:v>0.84024801529243021</c:v>
                </c:pt>
                <c:pt idx="149">
                  <c:v>0.84144361273777102</c:v>
                </c:pt>
                <c:pt idx="150">
                  <c:v>0.84258185148574094</c:v>
                </c:pt>
                <c:pt idx="151">
                  <c:v>0.84366541054364919</c:v>
                </c:pt>
                <c:pt idx="152">
                  <c:v>0.84469685088868163</c:v>
                </c:pt>
                <c:pt idx="153">
                  <c:v>0.84567861996122451</c:v>
                </c:pt>
                <c:pt idx="154">
                  <c:v>0.84661305606116477</c:v>
                </c:pt>
                <c:pt idx="155">
                  <c:v>0.84750239264037786</c:v>
                </c:pt>
                <c:pt idx="156">
                  <c:v>0.84834876248600222</c:v>
                </c:pt>
                <c:pt idx="157">
                  <c:v>0.84915420179033152</c:v>
                </c:pt>
                <c:pt idx="158">
                  <c:v>0.84992065410423678</c:v>
                </c:pt>
                <c:pt idx="159">
                  <c:v>0.85064997417198362</c:v>
                </c:pt>
                <c:pt idx="160">
                  <c:v>0.85134393164614064</c:v>
                </c:pt>
                <c:pt idx="161">
                  <c:v>0.85200421468200216</c:v>
                </c:pt>
                <c:pt idx="162">
                  <c:v>0.85263243341157879</c:v>
                </c:pt>
                <c:pt idx="163">
                  <c:v>0.85323012329775361</c:v>
                </c:pt>
                <c:pt idx="164">
                  <c:v>0.85379874836966907</c:v>
                </c:pt>
                <c:pt idx="165">
                  <c:v>0.85433970434080975</c:v>
                </c:pt>
                <c:pt idx="166">
                  <c:v>0.85485432161158381</c:v>
                </c:pt>
                <c:pt idx="167">
                  <c:v>0.85534386815848917</c:v>
                </c:pt>
                <c:pt idx="168">
                  <c:v>0.85580955231218636</c:v>
                </c:pt>
                <c:pt idx="169">
                  <c:v>0.85625252542699215</c:v>
                </c:pt>
                <c:pt idx="170">
                  <c:v>0.85667388444446213</c:v>
                </c:pt>
                <c:pt idx="171">
                  <c:v>0.85707467435385165</c:v>
                </c:pt>
                <c:pt idx="172">
                  <c:v>0.85745589055233673</c:v>
                </c:pt>
                <c:pt idx="173">
                  <c:v>0.85781848110794023</c:v>
                </c:pt>
                <c:pt idx="174">
                  <c:v>0.85816334892815405</c:v>
                </c:pt>
                <c:pt idx="175">
                  <c:v>0.85849135383726938</c:v>
                </c:pt>
                <c:pt idx="176">
                  <c:v>0.85880331456543368</c:v>
                </c:pt>
                <c:pt idx="177">
                  <c:v>0.85910001065244568</c:v>
                </c:pt>
                <c:pt idx="178">
                  <c:v>0.85938218426927537</c:v>
                </c:pt>
                <c:pt idx="179">
                  <c:v>0.85965054196026736</c:v>
                </c:pt>
                <c:pt idx="180">
                  <c:v>0.85990575630894084</c:v>
                </c:pt>
                <c:pt idx="181">
                  <c:v>0.86014846753025265</c:v>
                </c:pt>
                <c:pt idx="182">
                  <c:v>0.86037928499213268</c:v>
                </c:pt>
                <c:pt idx="183">
                  <c:v>0.86059878866904049</c:v>
                </c:pt>
                <c:pt idx="184">
                  <c:v>0.86080753053022641</c:v>
                </c:pt>
                <c:pt idx="185">
                  <c:v>0.86100603586531077</c:v>
                </c:pt>
                <c:pt idx="186">
                  <c:v>0.86119480454972519</c:v>
                </c:pt>
                <c:pt idx="187">
                  <c:v>0.86137431225248451</c:v>
                </c:pt>
                <c:pt idx="188">
                  <c:v>0.86154501158868524</c:v>
                </c:pt>
                <c:pt idx="189">
                  <c:v>0.86170733321904902</c:v>
                </c:pt>
                <c:pt idx="190">
                  <c:v>0.8618616868987552</c:v>
                </c:pt>
                <c:pt idx="191">
                  <c:v>0.86200846247773022</c:v>
                </c:pt>
                <c:pt idx="192">
                  <c:v>0.86214803085448721</c:v>
                </c:pt>
                <c:pt idx="193">
                  <c:v>0.86228074488553275</c:v>
                </c:pt>
                <c:pt idx="194">
                  <c:v>0.86240694025228593</c:v>
                </c:pt>
                <c:pt idx="195">
                  <c:v>0.86252693628738164</c:v>
                </c:pt>
                <c:pt idx="196">
                  <c:v>0.8626410367621592</c:v>
                </c:pt>
                <c:pt idx="197">
                  <c:v>0.86274953063706705</c:v>
                </c:pt>
                <c:pt idx="198">
                  <c:v>0.86285269277664711</c:v>
                </c:pt>
                <c:pt idx="199">
                  <c:v>0.86295078463069608</c:v>
                </c:pt>
                <c:pt idx="200">
                  <c:v>0.86304405488313563</c:v>
                </c:pt>
                <c:pt idx="201">
                  <c:v>0.86313274007006136</c:v>
                </c:pt>
                <c:pt idx="202">
                  <c:v>0.86321706516838015</c:v>
                </c:pt>
                <c:pt idx="203">
                  <c:v>0.86329724415638431</c:v>
                </c:pt>
                <c:pt idx="204">
                  <c:v>0.86337348054755714</c:v>
                </c:pt>
                <c:pt idx="205">
                  <c:v>0.86344596789884687</c:v>
                </c:pt>
                <c:pt idx="206">
                  <c:v>0.86351489029459338</c:v>
                </c:pt>
                <c:pt idx="207">
                  <c:v>0.86358042280724134</c:v>
                </c:pt>
                <c:pt idx="208">
                  <c:v>0.86364273193592367</c:v>
                </c:pt>
                <c:pt idx="209">
                  <c:v>0.86370197602395049</c:v>
                </c:pt>
                <c:pt idx="210">
                  <c:v>0.8637583056561946</c:v>
                </c:pt>
                <c:pt idx="211">
                  <c:v>0.86381186403731947</c:v>
                </c:pt>
                <c:pt idx="212">
                  <c:v>0.86386278735175326</c:v>
                </c:pt>
                <c:pt idx="213">
                  <c:v>0.86391120510627184</c:v>
                </c:pt>
                <c:pt idx="214">
                  <c:v>0.86395724045601496</c:v>
                </c:pt>
                <c:pt idx="215">
                  <c:v>0.86400101051472222</c:v>
                </c:pt>
                <c:pt idx="216">
                  <c:v>0.86404262664993936</c:v>
                </c:pt>
                <c:pt idx="217">
                  <c:v>0.86408219476391102</c:v>
                </c:pt>
                <c:pt idx="218">
                  <c:v>0.86411981556084283</c:v>
                </c:pt>
                <c:pt idx="219">
                  <c:v>0.86415558480118571</c:v>
                </c:pt>
                <c:pt idx="220">
                  <c:v>0.86418959354356206</c:v>
                </c:pt>
                <c:pt idx="221">
                  <c:v>0.86422192837492839</c:v>
                </c:pt>
                <c:pt idx="222">
                  <c:v>0.86425267162953734</c:v>
                </c:pt>
                <c:pt idx="223">
                  <c:v>0.86428190159723917</c:v>
                </c:pt>
                <c:pt idx="224">
                  <c:v>0.86430969272163516</c:v>
                </c:pt>
                <c:pt idx="225">
                  <c:v>0.86433611578857195</c:v>
                </c:pt>
                <c:pt idx="226">
                  <c:v>0.86436123810544319</c:v>
                </c:pt>
                <c:pt idx="227">
                  <c:v>0.86438512367174258</c:v>
                </c:pt>
                <c:pt idx="228">
                  <c:v>0.8644078333412909</c:v>
                </c:pt>
                <c:pt idx="229">
                  <c:v>0.86442942497653974</c:v>
                </c:pt>
                <c:pt idx="230">
                  <c:v>0.86444995359533683</c:v>
                </c:pt>
                <c:pt idx="231">
                  <c:v>0.86446947151051734</c:v>
                </c:pt>
                <c:pt idx="232">
                  <c:v>0.86448802846266903</c:v>
                </c:pt>
                <c:pt idx="233">
                  <c:v>0.86450567174640403</c:v>
                </c:pt>
                <c:pt idx="234">
                  <c:v>0.86452244633045128</c:v>
                </c:pt>
                <c:pt idx="235">
                  <c:v>0.86453839497187113</c:v>
                </c:pt>
                <c:pt idx="236">
                  <c:v>0.86455355832467695</c:v>
                </c:pt>
                <c:pt idx="237">
                  <c:v>0.86456797504313765</c:v>
                </c:pt>
                <c:pt idx="238">
                  <c:v>0.86458168188001849</c:v>
                </c:pt>
                <c:pt idx="239">
                  <c:v>0.86459471378000785</c:v>
                </c:pt>
                <c:pt idx="240">
                  <c:v>0.86460710396856477</c:v>
                </c:pt>
                <c:pt idx="241">
                  <c:v>0.86461888403641041</c:v>
                </c:pt>
                <c:pt idx="242">
                  <c:v>0.86463008401987551</c:v>
                </c:pt>
                <c:pt idx="243">
                  <c:v>0.86464073247730755</c:v>
                </c:pt>
                <c:pt idx="244">
                  <c:v>0.86465085656172891</c:v>
                </c:pt>
                <c:pt idx="245">
                  <c:v>0.86466048208992952</c:v>
                </c:pt>
                <c:pt idx="246">
                  <c:v>0.86466963360816895</c:v>
                </c:pt>
                <c:pt idx="247">
                  <c:v>0.86467833445465303</c:v>
                </c:pt>
                <c:pt idx="248">
                  <c:v>0.86468660681894316</c:v>
                </c:pt>
                <c:pt idx="249">
                  <c:v>0.86469447179844827</c:v>
                </c:pt>
                <c:pt idx="250">
                  <c:v>0.86470194945214263</c:v>
                </c:pt>
                <c:pt idx="251">
                  <c:v>0.86470905885164506</c:v>
                </c:pt>
                <c:pt idx="252">
                  <c:v>0.86471581812978848</c:v>
                </c:pt>
                <c:pt idx="253">
                  <c:v>0.8647222445268038</c:v>
                </c:pt>
                <c:pt idx="254">
                  <c:v>0.86472835443423379</c:v>
                </c:pt>
                <c:pt idx="255">
                  <c:v>0.86473416343668941</c:v>
                </c:pt>
                <c:pt idx="256">
                  <c:v>0.86473968635155352</c:v>
                </c:pt>
                <c:pt idx="257">
                  <c:v>0.86474493726673285</c:v>
                </c:pt>
                <c:pt idx="258">
                  <c:v>0.86474992957655472</c:v>
                </c:pt>
                <c:pt idx="259">
                  <c:v>0.86475467601589828</c:v>
                </c:pt>
                <c:pt idx="260">
                  <c:v>0.8647591886926479</c:v>
                </c:pt>
                <c:pt idx="261">
                  <c:v>0.86476347911855067</c:v>
                </c:pt>
                <c:pt idx="262">
                  <c:v>0.86476755823855656</c:v>
                </c:pt>
                <c:pt idx="263">
                  <c:v>0.86477143645871524</c:v>
                </c:pt>
                <c:pt idx="264">
                  <c:v>0.86477512367270115</c:v>
                </c:pt>
                <c:pt idx="265">
                  <c:v>0.86477862928703397</c:v>
                </c:pt>
                <c:pt idx="266">
                  <c:v>0.86478196224505788</c:v>
                </c:pt>
                <c:pt idx="267">
                  <c:v>0.86478513104974186</c:v>
                </c:pt>
                <c:pt idx="268">
                  <c:v>0.86478814378535795</c:v>
                </c:pt>
                <c:pt idx="269">
                  <c:v>0.86479100813809273</c:v>
                </c:pt>
                <c:pt idx="270">
                  <c:v>0.86479373141564519</c:v>
                </c:pt>
                <c:pt idx="271">
                  <c:v>0.86479632056585987</c:v>
                </c:pt>
                <c:pt idx="272">
                  <c:v>0.86479878219444306</c:v>
                </c:pt>
                <c:pt idx="273">
                  <c:v>0.86480112258180752</c:v>
                </c:pt>
                <c:pt idx="274">
                  <c:v>0.86480334769908818</c:v>
                </c:pt>
                <c:pt idx="275">
                  <c:v>0.86480546322336904</c:v>
                </c:pt>
                <c:pt idx="276">
                  <c:v>0.86480747455216156</c:v>
                </c:pt>
                <c:pt idx="277">
                  <c:v>0.8648093868171699</c:v>
                </c:pt>
                <c:pt idx="278">
                  <c:v>0.86481120489737873</c:v>
                </c:pt>
                <c:pt idx="279">
                  <c:v>0.86481293343149657</c:v>
                </c:pt>
                <c:pt idx="280">
                  <c:v>0.86481457682978746</c:v>
                </c:pt>
                <c:pt idx="281">
                  <c:v>0.8648161392853192</c:v>
                </c:pt>
                <c:pt idx="282">
                  <c:v>0.86481762478465851</c:v>
                </c:pt>
                <c:pt idx="283">
                  <c:v>0.86481903711803942</c:v>
                </c:pt>
                <c:pt idx="284">
                  <c:v>0.86482037988903127</c:v>
                </c:pt>
                <c:pt idx="285">
                  <c:v>0.86482165652373066</c:v>
                </c:pt>
                <c:pt idx="286">
                  <c:v>0.86482287027950078</c:v>
                </c:pt>
                <c:pt idx="287">
                  <c:v>0.86482402425328064</c:v>
                </c:pt>
                <c:pt idx="288">
                  <c:v>0.86482512138948497</c:v>
                </c:pt>
                <c:pt idx="289">
                  <c:v>0.86482616448751537</c:v>
                </c:pt>
                <c:pt idx="290">
                  <c:v>0.86482715620890172</c:v>
                </c:pt>
                <c:pt idx="291">
                  <c:v>0.86482809908409175</c:v>
                </c:pt>
                <c:pt idx="292">
                  <c:v>0.86482899551890635</c:v>
                </c:pt>
                <c:pt idx="293">
                  <c:v>0.86482984780067707</c:v>
                </c:pt>
                <c:pt idx="294">
                  <c:v>0.86483065810408133</c:v>
                </c:pt>
                <c:pt idx="295">
                  <c:v>0.8648314284966907</c:v>
                </c:pt>
                <c:pt idx="296">
                  <c:v>0.86483216094424542</c:v>
                </c:pt>
                <c:pt idx="297">
                  <c:v>0.86483285731566939</c:v>
                </c:pt>
                <c:pt idx="298">
                  <c:v>0.86483351938783848</c:v>
                </c:pt>
                <c:pt idx="299">
                  <c:v>0.86483414885011345</c:v>
                </c:pt>
                <c:pt idx="300">
                  <c:v>0.86483474730865051</c:v>
                </c:pt>
                <c:pt idx="301">
                  <c:v>0.86483531629049859</c:v>
                </c:pt>
                <c:pt idx="302">
                  <c:v>0.8648358572474959</c:v>
                </c:pt>
                <c:pt idx="303">
                  <c:v>0.86483637155997362</c:v>
                </c:pt>
                <c:pt idx="304">
                  <c:v>0.86483686054027786</c:v>
                </c:pt>
                <c:pt idx="305">
                  <c:v>0.86483732543611791</c:v>
                </c:pt>
                <c:pt idx="306">
                  <c:v>0.86483776743374974</c:v>
                </c:pt>
                <c:pt idx="307">
                  <c:v>0.86483818766100251</c:v>
                </c:pt>
                <c:pt idx="308">
                  <c:v>0.86483858719015638</c:v>
                </c:pt>
                <c:pt idx="309">
                  <c:v>0.86483896704067809</c:v>
                </c:pt>
                <c:pt idx="310">
                  <c:v>0.86483932818182241</c:v>
                </c:pt>
                <c:pt idx="311">
                  <c:v>0.86483967153510477</c:v>
                </c:pt>
                <c:pt idx="312">
                  <c:v>0.86483999797665301</c:v>
                </c:pt>
                <c:pt idx="313">
                  <c:v>0.86484030833944237</c:v>
                </c:pt>
                <c:pt idx="314">
                  <c:v>0.86484060341542113</c:v>
                </c:pt>
                <c:pt idx="315">
                  <c:v>0.86484088395753111</c:v>
                </c:pt>
                <c:pt idx="316">
                  <c:v>0.86484115068162903</c:v>
                </c:pt>
                <c:pt idx="317">
                  <c:v>0.86484140426831291</c:v>
                </c:pt>
                <c:pt idx="318">
                  <c:v>0.86484164536465857</c:v>
                </c:pt>
                <c:pt idx="319">
                  <c:v>0.86484187458587092</c:v>
                </c:pt>
                <c:pt idx="320">
                  <c:v>0.86484209251685362</c:v>
                </c:pt>
                <c:pt idx="321">
                  <c:v>0.8648422997137013</c:v>
                </c:pt>
                <c:pt idx="322">
                  <c:v>0.86484249670511881</c:v>
                </c:pt>
                <c:pt idx="323">
                  <c:v>0.86484268399377007</c:v>
                </c:pt>
                <c:pt idx="324">
                  <c:v>0.86484286205756067</c:v>
                </c:pt>
                <c:pt idx="325">
                  <c:v>0.86484303135085738</c:v>
                </c:pt>
                <c:pt idx="326">
                  <c:v>0.86484319230564743</c:v>
                </c:pt>
                <c:pt idx="327">
                  <c:v>0.86484334533264096</c:v>
                </c:pt>
                <c:pt idx="328">
                  <c:v>0.86484349082231871</c:v>
                </c:pt>
                <c:pt idx="329">
                  <c:v>0.86484362914592861</c:v>
                </c:pt>
                <c:pt idx="330">
                  <c:v>0.86484376065643309</c:v>
                </c:pt>
                <c:pt idx="331">
                  <c:v>0.86484388568940962</c:v>
                </c:pt>
                <c:pt idx="332">
                  <c:v>0.86484400456390675</c:v>
                </c:pt>
                <c:pt idx="333">
                  <c:v>0.86484411758325885</c:v>
                </c:pt>
                <c:pt idx="334">
                  <c:v>0.86484422503585934</c:v>
                </c:pt>
                <c:pt idx="335">
                  <c:v>0.86484432719589721</c:v>
                </c:pt>
                <c:pt idx="336">
                  <c:v>0.86484442432405628</c:v>
                </c:pt>
                <c:pt idx="337">
                  <c:v>0.86484451666818063</c:v>
                </c:pt>
                <c:pt idx="338">
                  <c:v>0.86484460446390676</c:v>
                </c:pt>
                <c:pt idx="339">
                  <c:v>0.86484468793526514</c:v>
                </c:pt>
                <c:pt idx="340">
                  <c:v>0.8648447672952515</c:v>
                </c:pt>
                <c:pt idx="341">
                  <c:v>0.86484484274637063</c:v>
                </c:pt>
                <c:pt idx="342">
                  <c:v>0.86484491448115308</c:v>
                </c:pt>
                <c:pt idx="343">
                  <c:v>0.86484498268264642</c:v>
                </c:pt>
                <c:pt idx="344">
                  <c:v>0.86484504752488212</c:v>
                </c:pt>
                <c:pt idx="345">
                  <c:v>0.8648451091733198</c:v>
                </c:pt>
                <c:pt idx="346">
                  <c:v>0.86484516778526954</c:v>
                </c:pt>
                <c:pt idx="347">
                  <c:v>0.86484522351029303</c:v>
                </c:pt>
                <c:pt idx="348">
                  <c:v>0.8648452764905854</c:v>
                </c:pt>
                <c:pt idx="349">
                  <c:v>0.86484532686133808</c:v>
                </c:pt>
                <c:pt idx="350">
                  <c:v>0.86484537475108347</c:v>
                </c:pt>
                <c:pt idx="351">
                  <c:v>0.86484542028202327</c:v>
                </c:pt>
                <c:pt idx="352">
                  <c:v>0.8648454635703402</c:v>
                </c:pt>
                <c:pt idx="353">
                  <c:v>0.86484550472649435</c:v>
                </c:pt>
                <c:pt idx="354">
                  <c:v>0.86484554385550516</c:v>
                </c:pt>
                <c:pt idx="355">
                  <c:v>0.86484558105721931</c:v>
                </c:pt>
                <c:pt idx="356">
                  <c:v>0.86484561642656566</c:v>
                </c:pt>
                <c:pt idx="357">
                  <c:v>0.86484565005379721</c:v>
                </c:pt>
                <c:pt idx="358">
                  <c:v>0.86484568202472167</c:v>
                </c:pt>
                <c:pt idx="359">
                  <c:v>0.86484571242092034</c:v>
                </c:pt>
                <c:pt idx="360">
                  <c:v>0.86484574131995617</c:v>
                </c:pt>
                <c:pt idx="361">
                  <c:v>0.86484576879557173</c:v>
                </c:pt>
                <c:pt idx="362">
                  <c:v>0.8648457949178775</c:v>
                </c:pt>
                <c:pt idx="363">
                  <c:v>0.86484581975353059</c:v>
                </c:pt>
                <c:pt idx="364">
                  <c:v>0.86484584336590498</c:v>
                </c:pt>
                <c:pt idx="365">
                  <c:v>0.86484586581525313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B5-4798-A61C-3389831D4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46832"/>
        <c:axId val="207522480"/>
      </c:scatterChart>
      <c:valAx>
        <c:axId val="207046832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200" b="1"/>
                  <a:t>Elapsed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22480"/>
        <c:crosses val="autoZero"/>
        <c:crossBetween val="midCat"/>
        <c:majorUnit val="30"/>
      </c:valAx>
      <c:valAx>
        <c:axId val="2075224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200" b="1"/>
                  <a:t>Fraction of 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46832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133349</xdr:rowOff>
    </xdr:from>
    <xdr:to>
      <xdr:col>5</xdr:col>
      <xdr:colOff>781050</xdr:colOff>
      <xdr:row>30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ABD29D-F17C-4D25-AF71-D621496E6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9"/>
  <sheetViews>
    <sheetView tabSelected="1" zoomScale="75" zoomScaleNormal="75" workbookViewId="0">
      <selection activeCell="G2" sqref="G2"/>
    </sheetView>
  </sheetViews>
  <sheetFormatPr defaultRowHeight="14.75" x14ac:dyDescent="0.75"/>
  <cols>
    <col min="1" max="1" width="32.26953125" bestFit="1" customWidth="1"/>
    <col min="2" max="2" width="11.7265625" bestFit="1" customWidth="1"/>
    <col min="3" max="3" width="10.26953125" bestFit="1" customWidth="1"/>
    <col min="4" max="4" width="20.54296875" customWidth="1"/>
    <col min="5" max="6" width="12" bestFit="1" customWidth="1"/>
    <col min="7" max="7" width="15.7265625" bestFit="1" customWidth="1"/>
    <col min="11" max="11" width="11.7265625" bestFit="1" customWidth="1"/>
    <col min="12" max="12" width="10.26953125" bestFit="1" customWidth="1"/>
    <col min="13" max="13" width="25.7265625" bestFit="1" customWidth="1"/>
  </cols>
  <sheetData>
    <row r="1" spans="1:15" x14ac:dyDescent="0.75">
      <c r="A1" s="10" t="s">
        <v>14</v>
      </c>
      <c r="B1" s="10"/>
      <c r="D1" s="11" t="s">
        <v>22</v>
      </c>
      <c r="E1" s="11"/>
      <c r="G1" s="11" t="s">
        <v>21</v>
      </c>
      <c r="H1" s="11"/>
      <c r="O1" s="4"/>
    </row>
    <row r="2" spans="1:15" x14ac:dyDescent="0.75">
      <c r="A2" s="2" t="s">
        <v>5</v>
      </c>
      <c r="B2" s="2">
        <v>60000000</v>
      </c>
      <c r="D2" s="7" t="s">
        <v>11</v>
      </c>
      <c r="E2" s="8">
        <f>1/B4</f>
        <v>7.1428571428571425E-2</v>
      </c>
      <c r="G2" s="7" t="s">
        <v>4</v>
      </c>
      <c r="H2" s="7">
        <v>1</v>
      </c>
      <c r="K2" s="12" t="s">
        <v>13</v>
      </c>
      <c r="L2" s="12"/>
      <c r="M2" s="12"/>
      <c r="O2" s="9" t="s">
        <v>12</v>
      </c>
    </row>
    <row r="3" spans="1:15" x14ac:dyDescent="0.75">
      <c r="A3" s="2" t="s">
        <v>6</v>
      </c>
      <c r="B3" s="2">
        <v>0.1</v>
      </c>
      <c r="D3" s="7" t="s">
        <v>10</v>
      </c>
      <c r="E3" s="8">
        <f>B5*E2</f>
        <v>0.16285714285714284</v>
      </c>
      <c r="J3" s="1" t="s">
        <v>0</v>
      </c>
      <c r="K3" s="1" t="s">
        <v>1</v>
      </c>
      <c r="L3" s="1" t="s">
        <v>2</v>
      </c>
      <c r="M3" s="1" t="s">
        <v>7</v>
      </c>
      <c r="O3" s="4" t="s">
        <v>9</v>
      </c>
    </row>
    <row r="4" spans="1:15" x14ac:dyDescent="0.75">
      <c r="A4" s="2" t="s">
        <v>23</v>
      </c>
      <c r="B4" s="2">
        <v>14</v>
      </c>
      <c r="J4">
        <v>0</v>
      </c>
      <c r="K4" s="3">
        <f>$B$2/$B$2</f>
        <v>1</v>
      </c>
      <c r="L4" s="3">
        <f>B3/100</f>
        <v>1E-3</v>
      </c>
      <c r="M4" s="3">
        <v>0</v>
      </c>
      <c r="O4" s="5">
        <f>IF(J4&lt;$B$6,$E$3,$E$3*$B$7)</f>
        <v>0.16285714285714284</v>
      </c>
    </row>
    <row r="5" spans="1:15" x14ac:dyDescent="0.75">
      <c r="A5" s="2" t="s">
        <v>3</v>
      </c>
      <c r="B5" s="2">
        <v>2.2799999999999998</v>
      </c>
      <c r="J5">
        <f>J4+1</f>
        <v>1</v>
      </c>
      <c r="K5" s="3">
        <f t="shared" ref="K5:K68" si="0">K4-$O5*$K4*$L4*$H$2</f>
        <v>0.99983714285714287</v>
      </c>
      <c r="L5" s="3">
        <f t="shared" ref="L5:L68" si="1">L4+$O5*$K4*$L4*$H$2-$E$2*$L4*$H$2</f>
        <v>1.0914285714285713E-3</v>
      </c>
      <c r="M5" s="3">
        <f t="shared" ref="M5:M68" si="2">$M4+$E$2*$L4*$H$2</f>
        <v>7.142857142857142E-5</v>
      </c>
      <c r="O5" s="5">
        <f t="shared" ref="O5:O68" si="3">IF(J5&lt;$B$6,$E$3,$E$3*$B$7)</f>
        <v>0.16285714285714284</v>
      </c>
    </row>
    <row r="6" spans="1:15" x14ac:dyDescent="0.75">
      <c r="A6" s="2" t="s">
        <v>8</v>
      </c>
      <c r="B6" s="2">
        <v>1000</v>
      </c>
      <c r="J6">
        <f t="shared" ref="J6:J69" si="4">J5+1</f>
        <v>2</v>
      </c>
      <c r="K6" s="3">
        <f t="shared" si="0"/>
        <v>0.99965942486572601</v>
      </c>
      <c r="L6" s="3">
        <f t="shared" si="1"/>
        <v>1.1911873791720115E-3</v>
      </c>
      <c r="M6" s="3">
        <f t="shared" si="2"/>
        <v>1.493877551020408E-4</v>
      </c>
      <c r="O6" s="5">
        <f t="shared" si="3"/>
        <v>0.16285714285714284</v>
      </c>
    </row>
    <row r="7" spans="1:15" x14ac:dyDescent="0.75">
      <c r="A7" s="2" t="s">
        <v>24</v>
      </c>
      <c r="B7" s="6">
        <f>1/3</f>
        <v>0.33333333333333331</v>
      </c>
      <c r="J7">
        <f t="shared" si="4"/>
        <v>3</v>
      </c>
      <c r="K7" s="3">
        <f t="shared" si="0"/>
        <v>0.99946549756186565</v>
      </c>
      <c r="L7" s="3">
        <f t="shared" si="1"/>
        <v>1.3000298702343337E-3</v>
      </c>
      <c r="M7" s="3">
        <f t="shared" si="2"/>
        <v>2.3447256790004161E-4</v>
      </c>
      <c r="O7" s="5">
        <f t="shared" si="3"/>
        <v>0.16285714285714284</v>
      </c>
    </row>
    <row r="8" spans="1:15" x14ac:dyDescent="0.75">
      <c r="J8">
        <f t="shared" si="4"/>
        <v>4</v>
      </c>
      <c r="K8" s="3">
        <f t="shared" si="0"/>
        <v>0.99925389157597233</v>
      </c>
      <c r="L8" s="3">
        <f t="shared" si="1"/>
        <v>1.4187765796822972E-3</v>
      </c>
      <c r="M8" s="3">
        <f t="shared" si="2"/>
        <v>3.2733184434535116E-4</v>
      </c>
      <c r="O8" s="5">
        <f t="shared" si="3"/>
        <v>0.16285714285714284</v>
      </c>
    </row>
    <row r="9" spans="1:15" x14ac:dyDescent="0.75">
      <c r="J9">
        <f t="shared" si="4"/>
        <v>5</v>
      </c>
      <c r="K9" s="3">
        <f t="shared" si="0"/>
        <v>0.99902300607009831</v>
      </c>
      <c r="L9" s="3">
        <f t="shared" si="1"/>
        <v>1.5483209012932468E-3</v>
      </c>
      <c r="M9" s="3">
        <f t="shared" si="2"/>
        <v>4.2867302860837236E-4</v>
      </c>
      <c r="O9" s="5">
        <f t="shared" si="3"/>
        <v>0.16285714285714284</v>
      </c>
    </row>
    <row r="10" spans="1:15" x14ac:dyDescent="0.75">
      <c r="J10">
        <f t="shared" si="4"/>
        <v>6</v>
      </c>
      <c r="K10" s="3">
        <f t="shared" si="0"/>
        <v>0.99877109730590763</v>
      </c>
      <c r="L10" s="3">
        <f t="shared" si="1"/>
        <v>1.6896353153916012E-3</v>
      </c>
      <c r="M10" s="3">
        <f t="shared" si="2"/>
        <v>5.3926737870074715E-4</v>
      </c>
      <c r="O10" s="5">
        <f t="shared" si="3"/>
        <v>0.16285714285714284</v>
      </c>
    </row>
    <row r="11" spans="1:15" x14ac:dyDescent="0.75">
      <c r="J11">
        <f t="shared" si="4"/>
        <v>7</v>
      </c>
      <c r="K11" s="3">
        <f t="shared" si="0"/>
        <v>0.99849626628211896</v>
      </c>
      <c r="L11" s="3">
        <f t="shared" si="1"/>
        <v>1.8437781023665657E-3</v>
      </c>
      <c r="M11" s="3">
        <f t="shared" si="2"/>
        <v>6.5995561551443298E-4</v>
      </c>
      <c r="O11" s="5">
        <f t="shared" si="3"/>
        <v>0.16285714285714284</v>
      </c>
    </row>
    <row r="12" spans="1:15" x14ac:dyDescent="0.75">
      <c r="J12">
        <f t="shared" si="4"/>
        <v>8</v>
      </c>
      <c r="K12" s="3">
        <f t="shared" si="0"/>
        <v>0.99819644537808827</v>
      </c>
      <c r="L12" s="3">
        <f t="shared" si="1"/>
        <v>2.0119005705139469E-3</v>
      </c>
      <c r="M12" s="3">
        <f t="shared" si="2"/>
        <v>7.9165405139775913E-4</v>
      </c>
      <c r="O12" s="5">
        <f t="shared" si="3"/>
        <v>0.16285714285714284</v>
      </c>
    </row>
    <row r="13" spans="1:15" x14ac:dyDescent="0.75">
      <c r="J13">
        <f t="shared" si="4"/>
        <v>9</v>
      </c>
      <c r="K13" s="3">
        <f t="shared" si="0"/>
        <v>0.99786938393842362</v>
      </c>
      <c r="L13" s="3">
        <f t="shared" si="1"/>
        <v>2.1952548265705128E-3</v>
      </c>
      <c r="M13" s="3">
        <f t="shared" si="2"/>
        <v>9.3536123500589821E-4</v>
      </c>
      <c r="O13" s="5">
        <f t="shared" si="3"/>
        <v>0.16285714285714284</v>
      </c>
    </row>
    <row r="14" spans="1:15" x14ac:dyDescent="0.75">
      <c r="J14">
        <f t="shared" si="4"/>
        <v>10</v>
      </c>
      <c r="K14" s="3">
        <f t="shared" si="0"/>
        <v>0.9975126327323135</v>
      </c>
      <c r="L14" s="3">
        <f t="shared" si="1"/>
        <v>2.3952021164969982E-3</v>
      </c>
      <c r="M14" s="3">
        <f t="shared" si="2"/>
        <v>1.0921651511895062E-3</v>
      </c>
      <c r="O14" s="5">
        <f t="shared" si="3"/>
        <v>0.16285714285714284</v>
      </c>
    </row>
    <row r="15" spans="1:15" x14ac:dyDescent="0.75">
      <c r="J15">
        <f t="shared" si="4"/>
        <v>11</v>
      </c>
      <c r="K15" s="3">
        <f t="shared" si="0"/>
        <v>0.99712352722076569</v>
      </c>
      <c r="L15" s="3">
        <f t="shared" si="1"/>
        <v>2.6132217625806898E-3</v>
      </c>
      <c r="M15" s="3">
        <f t="shared" si="2"/>
        <v>1.2632510166535776E-3</v>
      </c>
      <c r="O15" s="5">
        <f t="shared" si="3"/>
        <v>0.16285714285714284</v>
      </c>
    </row>
    <row r="16" spans="1:15" x14ac:dyDescent="0.75">
      <c r="J16">
        <f t="shared" si="4"/>
        <v>12</v>
      </c>
      <c r="K16" s="3">
        <f t="shared" si="0"/>
        <v>0.99669916956540872</v>
      </c>
      <c r="L16" s="3">
        <f t="shared" si="1"/>
        <v>2.8509207206104344E-3</v>
      </c>
      <c r="M16" s="3">
        <f t="shared" si="2"/>
        <v>1.4499097139807696E-3</v>
      </c>
      <c r="O16" s="5">
        <f t="shared" si="3"/>
        <v>0.16285714285714284</v>
      </c>
    </row>
    <row r="17" spans="10:15" x14ac:dyDescent="0.75">
      <c r="J17">
        <f t="shared" si="4"/>
        <v>13</v>
      </c>
      <c r="K17" s="3">
        <f t="shared" si="0"/>
        <v>0.9962364093141528</v>
      </c>
      <c r="L17" s="3">
        <f t="shared" si="1"/>
        <v>3.1100437775370216E-3</v>
      </c>
      <c r="M17" s="3">
        <f t="shared" si="2"/>
        <v>1.6535469083100863E-3</v>
      </c>
      <c r="O17" s="5">
        <f t="shared" si="3"/>
        <v>0.16285714285714284</v>
      </c>
    </row>
    <row r="18" spans="10:15" x14ac:dyDescent="0.75">
      <c r="J18">
        <f t="shared" si="4"/>
        <v>14</v>
      </c>
      <c r="K18" s="3">
        <f t="shared" si="0"/>
        <v>0.99573182270213179</v>
      </c>
      <c r="L18" s="3">
        <f t="shared" si="1"/>
        <v>3.3924844054482872E-3</v>
      </c>
      <c r="M18" s="3">
        <f t="shared" si="2"/>
        <v>1.8756928924198737E-3</v>
      </c>
      <c r="O18" s="5">
        <f t="shared" si="3"/>
        <v>0.16285714285714284</v>
      </c>
    </row>
    <row r="19" spans="10:15" x14ac:dyDescent="0.75">
      <c r="J19">
        <f t="shared" si="4"/>
        <v>15</v>
      </c>
      <c r="K19" s="3">
        <f t="shared" si="0"/>
        <v>0.99518169051130334</v>
      </c>
      <c r="L19" s="3">
        <f t="shared" si="1"/>
        <v>3.7002962816018617E-3</v>
      </c>
      <c r="M19" s="3">
        <f t="shared" si="2"/>
        <v>2.1180132070947513E-3</v>
      </c>
      <c r="O19" s="5">
        <f t="shared" si="3"/>
        <v>0.16285714285714284</v>
      </c>
    </row>
    <row r="20" spans="10:15" x14ac:dyDescent="0.75">
      <c r="J20">
        <f t="shared" si="4"/>
        <v>16</v>
      </c>
      <c r="K20" s="3">
        <f t="shared" si="0"/>
        <v>0.99458197443927965</v>
      </c>
      <c r="L20" s="3">
        <f t="shared" si="1"/>
        <v>4.0357054763682492E-3</v>
      </c>
      <c r="M20" s="3">
        <f t="shared" si="2"/>
        <v>2.3823200843520269E-3</v>
      </c>
      <c r="O20" s="5">
        <f t="shared" si="3"/>
        <v>0.16285714285714284</v>
      </c>
    </row>
    <row r="21" spans="10:15" x14ac:dyDescent="0.75">
      <c r="J21">
        <f t="shared" si="4"/>
        <v>17</v>
      </c>
      <c r="K21" s="3">
        <f t="shared" si="0"/>
        <v>0.99392829193786913</v>
      </c>
      <c r="L21" s="3">
        <f t="shared" si="1"/>
        <v>4.4011233008953154E-3</v>
      </c>
      <c r="M21" s="3">
        <f t="shared" si="2"/>
        <v>2.6705847612354732E-3</v>
      </c>
      <c r="O21" s="5">
        <f t="shared" si="3"/>
        <v>0.16285714285714284</v>
      </c>
    </row>
    <row r="22" spans="10:15" x14ac:dyDescent="0.75">
      <c r="J22">
        <f t="shared" si="4"/>
        <v>18</v>
      </c>
      <c r="K22" s="3">
        <f t="shared" si="0"/>
        <v>0.99321588949498685</v>
      </c>
      <c r="L22" s="3">
        <f t="shared" si="1"/>
        <v>4.799159793713678E-3</v>
      </c>
      <c r="M22" s="3">
        <f t="shared" si="2"/>
        <v>2.9849507112994244E-3</v>
      </c>
      <c r="O22" s="5">
        <f t="shared" si="3"/>
        <v>0.16285714285714284</v>
      </c>
    </row>
    <row r="23" spans="10:15" x14ac:dyDescent="0.75">
      <c r="J23">
        <f t="shared" si="4"/>
        <v>19</v>
      </c>
      <c r="K23" s="3">
        <f t="shared" si="0"/>
        <v>0.99243961435067118</v>
      </c>
      <c r="L23" s="3">
        <f t="shared" si="1"/>
        <v>5.2326378099069541E-3</v>
      </c>
      <c r="M23" s="3">
        <f t="shared" si="2"/>
        <v>3.32774783942183E-3</v>
      </c>
      <c r="O23" s="5">
        <f t="shared" si="3"/>
        <v>0.16285714285714284</v>
      </c>
    </row>
    <row r="24" spans="10:15" x14ac:dyDescent="0.75">
      <c r="J24">
        <f t="shared" si="4"/>
        <v>20</v>
      </c>
      <c r="K24" s="3">
        <f t="shared" si="0"/>
        <v>0.99159388465965481</v>
      </c>
      <c r="L24" s="3">
        <f t="shared" si="1"/>
        <v>5.7046076573585873E-3</v>
      </c>
      <c r="M24" s="3">
        <f t="shared" si="2"/>
        <v>3.7015076829866123E-3</v>
      </c>
      <c r="O24" s="5">
        <f t="shared" si="3"/>
        <v>0.16285714285714284</v>
      </c>
    </row>
    <row r="25" spans="10:15" x14ac:dyDescent="0.75">
      <c r="J25">
        <f t="shared" si="4"/>
        <v>21</v>
      </c>
      <c r="K25" s="3">
        <f t="shared" si="0"/>
        <v>0.99067265814010363</v>
      </c>
      <c r="L25" s="3">
        <f t="shared" si="1"/>
        <v>6.2183622013841349E-3</v>
      </c>
      <c r="M25" s="3">
        <f t="shared" si="2"/>
        <v>4.1089796585122261E-3</v>
      </c>
      <c r="O25" s="5">
        <f t="shared" si="3"/>
        <v>0.16285714285714284</v>
      </c>
    </row>
    <row r="26" spans="10:15" x14ac:dyDescent="0.75">
      <c r="J26">
        <f t="shared" si="4"/>
        <v>22</v>
      </c>
      <c r="K26" s="3">
        <f t="shared" si="0"/>
        <v>0.98966939928168818</v>
      </c>
      <c r="L26" s="3">
        <f t="shared" si="1"/>
        <v>6.7774523311293269E-3</v>
      </c>
      <c r="M26" s="3">
        <f t="shared" si="2"/>
        <v>4.5531483871825212E-3</v>
      </c>
      <c r="O26" s="5">
        <f t="shared" si="3"/>
        <v>0.16285714285714284</v>
      </c>
    </row>
    <row r="27" spans="10:15" x14ac:dyDescent="0.75">
      <c r="J27">
        <f t="shared" si="4"/>
        <v>23</v>
      </c>
      <c r="K27" s="3">
        <f t="shared" si="0"/>
        <v>0.98857704522711409</v>
      </c>
      <c r="L27" s="3">
        <f t="shared" si="1"/>
        <v>7.3857026477655609E-3</v>
      </c>
      <c r="M27" s="3">
        <f t="shared" si="2"/>
        <v>5.0372521251203306E-3</v>
      </c>
      <c r="O27" s="5">
        <f t="shared" si="3"/>
        <v>0.16285714285714284</v>
      </c>
    </row>
    <row r="28" spans="10:15" x14ac:dyDescent="0.75">
      <c r="J28">
        <f t="shared" si="4"/>
        <v>24</v>
      </c>
      <c r="K28" s="3">
        <f t="shared" si="0"/>
        <v>0.98738797049075444</v>
      </c>
      <c r="L28" s="3">
        <f t="shared" si="1"/>
        <v>8.047227194999125E-3</v>
      </c>
      <c r="M28" s="3">
        <f t="shared" si="2"/>
        <v>5.564802314246442E-3</v>
      </c>
      <c r="O28" s="5">
        <f t="shared" si="3"/>
        <v>0.16285714285714284</v>
      </c>
    </row>
    <row r="29" spans="10:15" x14ac:dyDescent="0.75">
      <c r="J29">
        <f t="shared" si="4"/>
        <v>25</v>
      </c>
      <c r="K29" s="3">
        <f t="shared" si="0"/>
        <v>0.98609395073731321</v>
      </c>
      <c r="L29" s="3">
        <f t="shared" si="1"/>
        <v>8.7664450059404646E-3</v>
      </c>
      <c r="M29" s="3">
        <f t="shared" si="2"/>
        <v>6.1396042567463793E-3</v>
      </c>
      <c r="O29" s="5">
        <f t="shared" si="3"/>
        <v>0.16285714285714284</v>
      </c>
    </row>
    <row r="30" spans="10:15" x14ac:dyDescent="0.75">
      <c r="J30">
        <f t="shared" si="4"/>
        <v>26</v>
      </c>
      <c r="K30" s="3">
        <f t="shared" si="0"/>
        <v>0.98468612591382676</v>
      </c>
      <c r="L30" s="3">
        <f t="shared" si="1"/>
        <v>9.548095186145477E-3</v>
      </c>
      <c r="M30" s="3">
        <f t="shared" si="2"/>
        <v>6.7657789000278405E-3</v>
      </c>
      <c r="O30" s="5">
        <f t="shared" si="3"/>
        <v>0.16285714285714284</v>
      </c>
    </row>
    <row r="31" spans="10:15" x14ac:dyDescent="0.75">
      <c r="J31">
        <f t="shared" si="4"/>
        <v>27</v>
      </c>
      <c r="K31" s="3">
        <f t="shared" si="0"/>
        <v>0.98315496311112383</v>
      </c>
      <c r="L31" s="3">
        <f t="shared" si="1"/>
        <v>1.0397251189837991E-2</v>
      </c>
      <c r="M31" s="3">
        <f t="shared" si="2"/>
        <v>7.447785699038232E-3</v>
      </c>
      <c r="O31" s="5">
        <f t="shared" si="3"/>
        <v>0.16285714285714284</v>
      </c>
    </row>
    <row r="32" spans="10:15" x14ac:dyDescent="0.75">
      <c r="J32">
        <f t="shared" si="4"/>
        <v>28</v>
      </c>
      <c r="K32" s="3">
        <f t="shared" si="0"/>
        <v>0.98149021962749483</v>
      </c>
      <c r="L32" s="3">
        <f t="shared" si="1"/>
        <v>1.1319333874192787E-2</v>
      </c>
      <c r="M32" s="3">
        <f t="shared" si="2"/>
        <v>8.1904464983123745E-3</v>
      </c>
      <c r="O32" s="5">
        <f t="shared" si="3"/>
        <v>0.16285714285714284</v>
      </c>
    </row>
    <row r="33" spans="10:15" x14ac:dyDescent="0.75">
      <c r="J33">
        <f t="shared" si="4"/>
        <v>29</v>
      </c>
      <c r="K33" s="3">
        <f t="shared" si="0"/>
        <v>0.97968090681908782</v>
      </c>
      <c r="L33" s="3">
        <f t="shared" si="1"/>
        <v>1.232012283444316E-2</v>
      </c>
      <c r="M33" s="3">
        <f t="shared" si="2"/>
        <v>8.9989703464690013E-3</v>
      </c>
      <c r="O33" s="5">
        <f t="shared" si="3"/>
        <v>0.16285714285714284</v>
      </c>
    </row>
    <row r="34" spans="10:15" x14ac:dyDescent="0.75">
      <c r="J34">
        <f t="shared" si="4"/>
        <v>30</v>
      </c>
      <c r="K34" s="3">
        <f t="shared" si="0"/>
        <v>0.97771525544965221</v>
      </c>
      <c r="L34" s="3">
        <f t="shared" si="1"/>
        <v>1.3405765429990021E-2</v>
      </c>
      <c r="M34" s="3">
        <f t="shared" si="2"/>
        <v>9.8789791203577979E-3</v>
      </c>
      <c r="O34" s="5">
        <f t="shared" si="3"/>
        <v>0.16285714285714284</v>
      </c>
    </row>
    <row r="35" spans="10:15" x14ac:dyDescent="0.75">
      <c r="J35">
        <f t="shared" si="4"/>
        <v>31</v>
      </c>
      <c r="K35" s="3">
        <f t="shared" si="0"/>
        <v>0.97558068339766024</v>
      </c>
      <c r="L35" s="3">
        <f t="shared" si="1"/>
        <v>1.4582782808411323E-2</v>
      </c>
      <c r="M35" s="3">
        <f t="shared" si="2"/>
        <v>1.0836533793928514E-2</v>
      </c>
      <c r="O35" s="5">
        <f t="shared" si="3"/>
        <v>0.16285714285714284</v>
      </c>
    </row>
    <row r="36" spans="10:15" x14ac:dyDescent="0.75">
      <c r="J36">
        <f t="shared" si="4"/>
        <v>32</v>
      </c>
      <c r="K36" s="3">
        <f t="shared" si="0"/>
        <v>0.9732637667421461</v>
      </c>
      <c r="L36" s="3">
        <f t="shared" si="1"/>
        <v>1.5858072120467557E-2</v>
      </c>
      <c r="M36" s="3">
        <f t="shared" si="2"/>
        <v>1.1878161137386465E-2</v>
      </c>
      <c r="O36" s="5">
        <f t="shared" si="3"/>
        <v>0.16285714285714284</v>
      </c>
    </row>
    <row r="37" spans="10:15" x14ac:dyDescent="0.75">
      <c r="J37">
        <f t="shared" si="4"/>
        <v>33</v>
      </c>
      <c r="K37" s="3">
        <f t="shared" si="0"/>
        <v>0.97075021542986495</v>
      </c>
      <c r="L37" s="3">
        <f t="shared" si="1"/>
        <v>1.7238903995572409E-2</v>
      </c>
      <c r="M37" s="3">
        <f t="shared" si="2"/>
        <v>1.3010880574562719E-2</v>
      </c>
      <c r="O37" s="5">
        <f t="shared" si="3"/>
        <v>0.16285714285714284</v>
      </c>
    </row>
    <row r="38" spans="10:15" x14ac:dyDescent="0.75">
      <c r="J38">
        <f t="shared" si="4"/>
        <v>34</v>
      </c>
      <c r="K38" s="3">
        <f t="shared" si="0"/>
        <v>0.96802485492487589</v>
      </c>
      <c r="L38" s="3">
        <f t="shared" si="1"/>
        <v>1.8732914215163435E-2</v>
      </c>
      <c r="M38" s="3">
        <f t="shared" si="2"/>
        <v>1.4242230859960748E-2</v>
      </c>
      <c r="O38" s="5">
        <f t="shared" si="3"/>
        <v>0.16285714285714284</v>
      </c>
    </row>
    <row r="39" spans="10:15" x14ac:dyDescent="0.75">
      <c r="J39">
        <f t="shared" si="4"/>
        <v>35</v>
      </c>
      <c r="K39" s="3">
        <f t="shared" si="0"/>
        <v>0.9650716154556449</v>
      </c>
      <c r="L39" s="3">
        <f t="shared" si="1"/>
        <v>2.0348088383311369E-2</v>
      </c>
      <c r="M39" s="3">
        <f t="shared" si="2"/>
        <v>1.5580296161043851E-2</v>
      </c>
      <c r="O39" s="5">
        <f t="shared" si="3"/>
        <v>0.16285714285714284</v>
      </c>
    </row>
    <row r="40" spans="10:15" x14ac:dyDescent="0.75">
      <c r="J40">
        <f t="shared" si="4"/>
        <v>36</v>
      </c>
      <c r="K40" s="3">
        <f t="shared" si="0"/>
        <v>0.96187353070116366</v>
      </c>
      <c r="L40" s="3">
        <f t="shared" si="1"/>
        <v>2.2092738253270395E-2</v>
      </c>
      <c r="M40" s="3">
        <f t="shared" si="2"/>
        <v>1.7033731045566092E-2</v>
      </c>
      <c r="O40" s="5">
        <f t="shared" si="3"/>
        <v>0.16285714285714284</v>
      </c>
    </row>
    <row r="41" spans="10:15" x14ac:dyDescent="0.75">
      <c r="J41">
        <f t="shared" si="4"/>
        <v>37</v>
      </c>
      <c r="K41" s="3">
        <f t="shared" si="0"/>
        <v>0.95841274799158593</v>
      </c>
      <c r="L41" s="3">
        <f t="shared" si="1"/>
        <v>2.3975468230471655E-2</v>
      </c>
      <c r="M41" s="3">
        <f t="shared" si="2"/>
        <v>1.861178377794255E-2</v>
      </c>
      <c r="O41" s="5">
        <f t="shared" si="3"/>
        <v>0.16285714285714284</v>
      </c>
    </row>
    <row r="42" spans="10:15" x14ac:dyDescent="0.75">
      <c r="J42">
        <f t="shared" si="4"/>
        <v>38</v>
      </c>
      <c r="K42" s="3">
        <f t="shared" si="0"/>
        <v>0.95467055233359843</v>
      </c>
      <c r="L42" s="3">
        <f t="shared" si="1"/>
        <v>2.6005130443425464E-2</v>
      </c>
      <c r="M42" s="3">
        <f t="shared" si="2"/>
        <v>2.032431722297624E-2</v>
      </c>
      <c r="O42" s="5">
        <f t="shared" si="3"/>
        <v>0.16285714285714284</v>
      </c>
    </row>
    <row r="43" spans="10:15" x14ac:dyDescent="0.75">
      <c r="J43">
        <f t="shared" si="4"/>
        <v>39</v>
      </c>
      <c r="K43" s="3">
        <f t="shared" si="0"/>
        <v>0.95062740679672941</v>
      </c>
      <c r="L43" s="3">
        <f t="shared" si="1"/>
        <v>2.8190766662906899E-2</v>
      </c>
      <c r="M43" s="3">
        <f t="shared" si="2"/>
        <v>2.2181826540363773E-2</v>
      </c>
      <c r="O43" s="5">
        <f t="shared" si="3"/>
        <v>0.16285714285714284</v>
      </c>
    </row>
    <row r="44" spans="10:15" x14ac:dyDescent="0.75">
      <c r="J44">
        <f t="shared" si="4"/>
        <v>40</v>
      </c>
      <c r="K44" s="3">
        <f t="shared" si="0"/>
        <v>0.94626301200165186</v>
      </c>
      <c r="L44" s="3">
        <f t="shared" si="1"/>
        <v>3.0541535267776806E-2</v>
      </c>
      <c r="M44" s="3">
        <f t="shared" si="2"/>
        <v>2.4195452730571408E-2</v>
      </c>
      <c r="O44" s="5">
        <f t="shared" si="3"/>
        <v>0.16285714285714284</v>
      </c>
    </row>
    <row r="45" spans="10:15" x14ac:dyDescent="0.75">
      <c r="J45">
        <f t="shared" si="4"/>
        <v>41</v>
      </c>
      <c r="K45" s="3">
        <f t="shared" si="0"/>
        <v>0.94155638761948746</v>
      </c>
      <c r="L45" s="3">
        <f t="shared" si="1"/>
        <v>3.3066621416528594E-2</v>
      </c>
      <c r="M45" s="3">
        <f t="shared" si="2"/>
        <v>2.6376990963984038E-2</v>
      </c>
      <c r="O45" s="5">
        <f t="shared" si="3"/>
        <v>0.16285714285714284</v>
      </c>
    </row>
    <row r="46" spans="10:15" x14ac:dyDescent="0.75">
      <c r="J46">
        <f t="shared" si="4"/>
        <v>42</v>
      </c>
      <c r="K46" s="3">
        <f t="shared" si="0"/>
        <v>0.93648597890272034</v>
      </c>
      <c r="L46" s="3">
        <f t="shared" si="1"/>
        <v>3.5775128603543656E-2</v>
      </c>
      <c r="M46" s="3">
        <f t="shared" si="2"/>
        <v>2.8738892493736082E-2</v>
      </c>
      <c r="O46" s="5">
        <f t="shared" si="3"/>
        <v>0.16285714285714284</v>
      </c>
    </row>
    <row r="47" spans="10:15" x14ac:dyDescent="0.75">
      <c r="J47">
        <f t="shared" si="4"/>
        <v>43</v>
      </c>
      <c r="K47" s="3">
        <f t="shared" si="0"/>
        <v>0.9310297913002985</v>
      </c>
      <c r="L47" s="3">
        <f t="shared" si="1"/>
        <v>3.8675949877140924E-2</v>
      </c>
      <c r="M47" s="3">
        <f t="shared" si="2"/>
        <v>3.1294258822560629E-2</v>
      </c>
      <c r="O47" s="5">
        <f t="shared" si="3"/>
        <v>0.16285714285714284</v>
      </c>
    </row>
    <row r="48" spans="10:15" x14ac:dyDescent="0.75">
      <c r="J48">
        <f t="shared" si="4"/>
        <v>44</v>
      </c>
      <c r="K48" s="3">
        <f t="shared" si="0"/>
        <v>0.92516555613481288</v>
      </c>
      <c r="L48" s="3">
        <f t="shared" si="1"/>
        <v>4.1777617194259292E-2</v>
      </c>
      <c r="M48" s="3">
        <f t="shared" si="2"/>
        <v>3.4056826670927839E-2</v>
      </c>
      <c r="O48" s="5">
        <f t="shared" si="3"/>
        <v>0.16285714285714284</v>
      </c>
    </row>
    <row r="49" spans="10:15" x14ac:dyDescent="0.75">
      <c r="J49">
        <f t="shared" si="4"/>
        <v>45</v>
      </c>
      <c r="K49" s="3">
        <f t="shared" si="0"/>
        <v>0.91887093010797205</v>
      </c>
      <c r="L49" s="3">
        <f t="shared" si="1"/>
        <v>4.5088127707224514E-2</v>
      </c>
      <c r="M49" s="3">
        <f t="shared" si="2"/>
        <v>3.7040942184803506E-2</v>
      </c>
      <c r="O49" s="5">
        <f t="shared" si="3"/>
        <v>0.16285714285714284</v>
      </c>
    </row>
    <row r="50" spans="10:15" x14ac:dyDescent="0.75">
      <c r="J50">
        <f t="shared" si="4"/>
        <v>46</v>
      </c>
      <c r="K50" s="3">
        <f t="shared" si="0"/>
        <v>0.91212373101922817</v>
      </c>
      <c r="L50" s="3">
        <f t="shared" si="1"/>
        <v>4.8614746245452395E-2</v>
      </c>
      <c r="M50" s="3">
        <f t="shared" si="2"/>
        <v>4.0261522735319542E-2</v>
      </c>
      <c r="O50" s="5">
        <f t="shared" si="3"/>
        <v>0.16285714285714284</v>
      </c>
    </row>
    <row r="51" spans="10:15" x14ac:dyDescent="0.75">
      <c r="J51">
        <f t="shared" si="4"/>
        <v>47</v>
      </c>
      <c r="K51" s="3">
        <f t="shared" si="0"/>
        <v>0.90490221149781835</v>
      </c>
      <c r="L51" s="3">
        <f t="shared" si="1"/>
        <v>5.2363783892187044E-2</v>
      </c>
      <c r="M51" s="3">
        <f t="shared" si="2"/>
        <v>4.3734004609994714E-2</v>
      </c>
      <c r="O51" s="5">
        <f t="shared" si="3"/>
        <v>0.16285714285714284</v>
      </c>
    </row>
    <row r="52" spans="10:15" x14ac:dyDescent="0.75">
      <c r="J52">
        <f t="shared" si="4"/>
        <v>48</v>
      </c>
      <c r="K52" s="3">
        <f t="shared" si="0"/>
        <v>0.89718537172854196</v>
      </c>
      <c r="L52" s="3">
        <f t="shared" si="1"/>
        <v>5.6340353383450059E-2</v>
      </c>
      <c r="M52" s="3">
        <f t="shared" si="2"/>
        <v>4.7474274888008074E-2</v>
      </c>
      <c r="O52" s="5">
        <f t="shared" si="3"/>
        <v>0.16285714285714284</v>
      </c>
    </row>
    <row r="53" spans="10:15" x14ac:dyDescent="0.75">
      <c r="J53">
        <f t="shared" si="4"/>
        <v>49</v>
      </c>
      <c r="K53" s="3">
        <f t="shared" si="0"/>
        <v>0.88895331106871933</v>
      </c>
      <c r="L53" s="3">
        <f t="shared" si="1"/>
        <v>6.0548103087312025E-2</v>
      </c>
      <c r="M53" s="3">
        <f t="shared" si="2"/>
        <v>5.149858584396879E-2</v>
      </c>
      <c r="O53" s="5">
        <f t="shared" si="3"/>
        <v>0.16285714285714284</v>
      </c>
    </row>
    <row r="54" spans="10:15" x14ac:dyDescent="0.75">
      <c r="J54">
        <f t="shared" si="4"/>
        <v>50</v>
      </c>
      <c r="K54" s="3">
        <f t="shared" si="0"/>
        <v>0.88018761708886628</v>
      </c>
      <c r="L54" s="3">
        <f t="shared" si="1"/>
        <v>6.4988932560928539E-2</v>
      </c>
      <c r="M54" s="3">
        <f t="shared" si="2"/>
        <v>5.5823450350205361E-2</v>
      </c>
      <c r="O54" s="5">
        <f t="shared" si="3"/>
        <v>0.16285714285714284</v>
      </c>
    </row>
    <row r="55" spans="10:15" x14ac:dyDescent="0.75">
      <c r="J55">
        <f t="shared" si="4"/>
        <v>51</v>
      </c>
      <c r="K55" s="3">
        <f t="shared" si="0"/>
        <v>0.87087178891682826</v>
      </c>
      <c r="L55" s="3">
        <f t="shared" si="1"/>
        <v>6.9662694121471649E-2</v>
      </c>
      <c r="M55" s="3">
        <f t="shared" si="2"/>
        <v>6.0465516961700258E-2</v>
      </c>
      <c r="O55" s="5">
        <f t="shared" si="3"/>
        <v>0.16285714285714284</v>
      </c>
    </row>
    <row r="56" spans="10:15" x14ac:dyDescent="0.75">
      <c r="J56">
        <f t="shared" si="4"/>
        <v>52</v>
      </c>
      <c r="K56" s="3">
        <f t="shared" si="0"/>
        <v>0.86099168983720276</v>
      </c>
      <c r="L56" s="3">
        <f t="shared" si="1"/>
        <v>7.456688647813485E-2</v>
      </c>
      <c r="M56" s="3">
        <f t="shared" si="2"/>
        <v>6.544142368466252E-2</v>
      </c>
      <c r="O56" s="5">
        <f t="shared" si="3"/>
        <v>0.16285714285714284</v>
      </c>
    </row>
    <row r="57" spans="10:15" x14ac:dyDescent="0.75">
      <c r="J57">
        <f t="shared" si="4"/>
        <v>53</v>
      </c>
      <c r="K57" s="3">
        <f t="shared" si="0"/>
        <v>0.8505360219317788</v>
      </c>
      <c r="L57" s="3">
        <f t="shared" si="1"/>
        <v>7.9696348206549125E-2</v>
      </c>
      <c r="M57" s="3">
        <f t="shared" si="2"/>
        <v>7.0767629861672149E-2</v>
      </c>
      <c r="O57" s="5">
        <f t="shared" si="3"/>
        <v>0.16285714285714284</v>
      </c>
    </row>
    <row r="58" spans="10:15" x14ac:dyDescent="0.75">
      <c r="J58">
        <f t="shared" si="4"/>
        <v>54</v>
      </c>
      <c r="K58" s="3">
        <f t="shared" si="0"/>
        <v>0.83949681320873015</v>
      </c>
      <c r="L58" s="3">
        <f t="shared" si="1"/>
        <v>8.5042960629129971E-2</v>
      </c>
      <c r="M58" s="3">
        <f t="shared" si="2"/>
        <v>7.6460226162139946E-2</v>
      </c>
      <c r="O58" s="5">
        <f t="shared" si="3"/>
        <v>0.16285714285714284</v>
      </c>
    </row>
    <row r="59" spans="10:15" x14ac:dyDescent="0.75">
      <c r="J59">
        <f t="shared" si="4"/>
        <v>55</v>
      </c>
      <c r="K59" s="3">
        <f t="shared" si="0"/>
        <v>0.82786990525805182</v>
      </c>
      <c r="L59" s="3">
        <f t="shared" si="1"/>
        <v>9.059537139201336E-2</v>
      </c>
      <c r="M59" s="3">
        <f t="shared" si="2"/>
        <v>8.2534723349934946E-2</v>
      </c>
      <c r="O59" s="5">
        <f t="shared" si="3"/>
        <v>0.16285714285714284</v>
      </c>
    </row>
    <row r="60" spans="10:15" x14ac:dyDescent="0.75">
      <c r="J60">
        <f t="shared" si="4"/>
        <v>56</v>
      </c>
      <c r="K60" s="3">
        <f t="shared" si="0"/>
        <v>0.815655427122983</v>
      </c>
      <c r="L60" s="3">
        <f t="shared" si="1"/>
        <v>9.6338751570509751E-2</v>
      </c>
      <c r="M60" s="3">
        <f t="shared" si="2"/>
        <v>8.9005821306507332E-2</v>
      </c>
      <c r="O60" s="5">
        <f t="shared" si="3"/>
        <v>0.16285714285714284</v>
      </c>
    </row>
    <row r="61" spans="10:15" x14ac:dyDescent="0.75">
      <c r="J61">
        <f t="shared" si="4"/>
        <v>57</v>
      </c>
      <c r="K61" s="3">
        <f t="shared" si="0"/>
        <v>0.80285823896023412</v>
      </c>
      <c r="L61" s="3">
        <f t="shared" si="1"/>
        <v>0.10225460033536514</v>
      </c>
      <c r="M61" s="3">
        <f t="shared" si="2"/>
        <v>9.5887160704400884E-2</v>
      </c>
      <c r="O61" s="5">
        <f t="shared" si="3"/>
        <v>0.16285714285714284</v>
      </c>
    </row>
    <row r="62" spans="10:15" x14ac:dyDescent="0.75">
      <c r="J62">
        <f t="shared" si="4"/>
        <v>58</v>
      </c>
      <c r="K62" s="3">
        <f t="shared" si="0"/>
        <v>0.78948832737166974</v>
      </c>
      <c r="L62" s="3">
        <f t="shared" si="1"/>
        <v>0.10832061189997486</v>
      </c>
      <c r="M62" s="3">
        <f t="shared" si="2"/>
        <v>0.10319106072835554</v>
      </c>
      <c r="O62" s="5">
        <f t="shared" si="3"/>
        <v>0.16285714285714284</v>
      </c>
    </row>
    <row r="63" spans="10:15" x14ac:dyDescent="0.75">
      <c r="J63">
        <f t="shared" si="4"/>
        <v>59</v>
      </c>
      <c r="K63" s="3">
        <f t="shared" si="0"/>
        <v>0.77556113323909592</v>
      </c>
      <c r="L63" s="3">
        <f t="shared" si="1"/>
        <v>0.11451061946826481</v>
      </c>
      <c r="M63" s="3">
        <f t="shared" si="2"/>
        <v>0.11092824729263946</v>
      </c>
      <c r="O63" s="5">
        <f t="shared" si="3"/>
        <v>0.16285714285714284</v>
      </c>
    </row>
    <row r="64" spans="10:15" x14ac:dyDescent="0.75">
      <c r="J64">
        <f t="shared" si="4"/>
        <v>60</v>
      </c>
      <c r="K64" s="3">
        <f t="shared" si="0"/>
        <v>0.76109779269408184</v>
      </c>
      <c r="L64" s="3">
        <f t="shared" si="1"/>
        <v>0.12079463005126001</v>
      </c>
      <c r="M64" s="3">
        <f t="shared" si="2"/>
        <v>0.11910757725465837</v>
      </c>
      <c r="O64" s="5">
        <f t="shared" si="3"/>
        <v>0.16285714285714284</v>
      </c>
    </row>
    <row r="65" spans="10:15" x14ac:dyDescent="0.75">
      <c r="J65">
        <f t="shared" si="4"/>
        <v>61</v>
      </c>
      <c r="K65" s="3">
        <f t="shared" si="0"/>
        <v>0.74612527269643958</v>
      </c>
      <c r="L65" s="3">
        <f t="shared" si="1"/>
        <v>0.12713896218809798</v>
      </c>
      <c r="M65" s="3">
        <f t="shared" si="2"/>
        <v>0.12773576511546267</v>
      </c>
      <c r="O65" s="5">
        <f t="shared" si="3"/>
        <v>0.16285714285714284</v>
      </c>
    </row>
    <row r="66" spans="10:15" x14ac:dyDescent="0.75">
      <c r="J66">
        <f t="shared" si="4"/>
        <v>62</v>
      </c>
      <c r="K66" s="3">
        <f t="shared" si="0"/>
        <v>0.73067638472078988</v>
      </c>
      <c r="L66" s="3">
        <f t="shared" si="1"/>
        <v>0.1335064957217407</v>
      </c>
      <c r="M66" s="3">
        <f t="shared" si="2"/>
        <v>0.13681711955746967</v>
      </c>
      <c r="O66" s="5">
        <f t="shared" si="3"/>
        <v>0.16285714285714284</v>
      </c>
    </row>
    <row r="67" spans="10:15" x14ac:dyDescent="0.75">
      <c r="J67">
        <f t="shared" si="4"/>
        <v>63</v>
      </c>
      <c r="K67" s="3">
        <f t="shared" si="0"/>
        <v>0.714789663329504</v>
      </c>
      <c r="L67" s="3">
        <f t="shared" si="1"/>
        <v>0.13985703884718803</v>
      </c>
      <c r="M67" s="3">
        <f t="shared" si="2"/>
        <v>0.1463532978233083</v>
      </c>
      <c r="O67" s="5">
        <f t="shared" si="3"/>
        <v>0.16285714285714284</v>
      </c>
    </row>
    <row r="68" spans="10:15" x14ac:dyDescent="0.75">
      <c r="J68">
        <f t="shared" si="4"/>
        <v>64</v>
      </c>
      <c r="K68" s="3">
        <f t="shared" si="0"/>
        <v>0.69850910091357532</v>
      </c>
      <c r="L68" s="3">
        <f t="shared" si="1"/>
        <v>0.14614781277403188</v>
      </c>
      <c r="M68" s="3">
        <f t="shared" si="2"/>
        <v>0.15634308631239316</v>
      </c>
      <c r="O68" s="5">
        <f t="shared" si="3"/>
        <v>0.16285714285714284</v>
      </c>
    </row>
    <row r="69" spans="10:15" x14ac:dyDescent="0.75">
      <c r="J69">
        <f t="shared" si="4"/>
        <v>65</v>
      </c>
      <c r="K69" s="3">
        <f t="shared" ref="K69:K132" si="5">K68-$O69*$K68*$L68*$H$2</f>
        <v>0.6818837354673678</v>
      </c>
      <c r="L69" s="3">
        <f t="shared" ref="L69:L132" si="6">L68+$O69*$K68*$L68*$H$2-$E$2*$L68*$H$2</f>
        <v>0.15233404873638004</v>
      </c>
      <c r="M69" s="3">
        <f t="shared" ref="M69:M132" si="7">$M68+$E$2*$L68*$H$2</f>
        <v>0.16678221579625258</v>
      </c>
      <c r="O69" s="5">
        <f t="shared" ref="O69:O132" si="8">IF(J69&lt;$B$6,$E$3,$E$3*$B$7)</f>
        <v>0.16285714285714284</v>
      </c>
    </row>
    <row r="70" spans="10:15" x14ac:dyDescent="0.75">
      <c r="J70">
        <f t="shared" ref="J70:J133" si="9">J69+1</f>
        <v>66</v>
      </c>
      <c r="K70" s="3">
        <f t="shared" si="5"/>
        <v>0.66496709466479587</v>
      </c>
      <c r="L70" s="3">
        <f t="shared" si="6"/>
        <v>0.15836968605778193</v>
      </c>
      <c r="M70" s="3">
        <f t="shared" si="7"/>
        <v>0.17766321927742257</v>
      </c>
      <c r="O70" s="5">
        <f t="shared" si="8"/>
        <v>0.16285714285714284</v>
      </c>
    </row>
    <row r="71" spans="10:15" x14ac:dyDescent="0.75">
      <c r="J71">
        <f t="shared" si="9"/>
        <v>67</v>
      </c>
      <c r="K71" s="3">
        <f t="shared" si="5"/>
        <v>0.64781650634711962</v>
      </c>
      <c r="L71" s="3">
        <f t="shared" si="6"/>
        <v>0.16420815394275945</v>
      </c>
      <c r="M71" s="3">
        <f t="shared" si="7"/>
        <v>0.18897533971012129</v>
      </c>
      <c r="O71" s="5">
        <f t="shared" si="8"/>
        <v>0.16285714285714284</v>
      </c>
    </row>
    <row r="72" spans="10:15" x14ac:dyDescent="0.75">
      <c r="J72">
        <f t="shared" si="9"/>
        <v>68</v>
      </c>
      <c r="K72" s="3">
        <f t="shared" si="5"/>
        <v>0.63049229235211457</v>
      </c>
      <c r="L72" s="3">
        <f t="shared" si="6"/>
        <v>0.16980321408471027</v>
      </c>
      <c r="M72" s="3">
        <f t="shared" si="7"/>
        <v>0.20070449356317555</v>
      </c>
      <c r="O72" s="5">
        <f t="shared" si="8"/>
        <v>0.16285714285714284</v>
      </c>
    </row>
    <row r="73" spans="10:15" x14ac:dyDescent="0.75">
      <c r="J73">
        <f t="shared" si="9"/>
        <v>69</v>
      </c>
      <c r="K73" s="3">
        <f t="shared" si="5"/>
        <v>0.61305686889859889</v>
      </c>
      <c r="L73" s="3">
        <f t="shared" si="6"/>
        <v>0.17510983653217518</v>
      </c>
      <c r="M73" s="3">
        <f t="shared" si="7"/>
        <v>0.21283329456922628</v>
      </c>
      <c r="O73" s="5">
        <f t="shared" si="8"/>
        <v>0.16285714285714284</v>
      </c>
    </row>
    <row r="74" spans="10:15" x14ac:dyDescent="0.75">
      <c r="J74">
        <f t="shared" si="9"/>
        <v>70</v>
      </c>
      <c r="K74" s="3">
        <f t="shared" si="5"/>
        <v>0.59557378197982069</v>
      </c>
      <c r="L74" s="3">
        <f t="shared" si="6"/>
        <v>0.1800850779843694</v>
      </c>
      <c r="M74" s="3">
        <f t="shared" si="7"/>
        <v>0.22534114003581024</v>
      </c>
      <c r="O74" s="5">
        <f t="shared" si="8"/>
        <v>0.16285714285714284</v>
      </c>
    </row>
    <row r="75" spans="10:15" x14ac:dyDescent="0.75">
      <c r="J75">
        <f t="shared" si="9"/>
        <v>71</v>
      </c>
      <c r="K75" s="3">
        <f t="shared" si="5"/>
        <v>0.57810670996417191</v>
      </c>
      <c r="L75" s="3">
        <f t="shared" si="6"/>
        <v>0.18468893014399176</v>
      </c>
      <c r="M75" s="3">
        <f t="shared" si="7"/>
        <v>0.23820435989183664</v>
      </c>
      <c r="O75" s="5">
        <f t="shared" si="8"/>
        <v>0.16285714285714284</v>
      </c>
    </row>
    <row r="76" spans="10:15" x14ac:dyDescent="0.75">
      <c r="J76">
        <f t="shared" si="9"/>
        <v>72</v>
      </c>
      <c r="K76" s="3">
        <f t="shared" si="5"/>
        <v>0.56071846751553278</v>
      </c>
      <c r="L76" s="3">
        <f t="shared" si="6"/>
        <v>0.18888510615377438</v>
      </c>
      <c r="M76" s="3">
        <f t="shared" si="7"/>
        <v>0.2513964263306932</v>
      </c>
      <c r="O76" s="5">
        <f t="shared" si="8"/>
        <v>0.16285714285714284</v>
      </c>
    </row>
    <row r="77" spans="10:15" x14ac:dyDescent="0.75">
      <c r="J77">
        <f t="shared" si="9"/>
        <v>73</v>
      </c>
      <c r="K77" s="3">
        <f t="shared" si="5"/>
        <v>0.54347004484762984</v>
      </c>
      <c r="L77" s="3">
        <f t="shared" si="6"/>
        <v>0.19264173552497915</v>
      </c>
      <c r="M77" s="3">
        <f t="shared" si="7"/>
        <v>0.2648882196273914</v>
      </c>
      <c r="O77" s="5">
        <f t="shared" si="8"/>
        <v>0.16285714285714284</v>
      </c>
    </row>
    <row r="78" spans="10:15" x14ac:dyDescent="0.75">
      <c r="J78">
        <f t="shared" si="9"/>
        <v>74</v>
      </c>
      <c r="K78" s="3">
        <f t="shared" si="5"/>
        <v>0.52641971421682621</v>
      </c>
      <c r="L78" s="3">
        <f t="shared" si="6"/>
        <v>0.19593194218971288</v>
      </c>
      <c r="M78" s="3">
        <f t="shared" si="7"/>
        <v>0.27864834359346136</v>
      </c>
      <c r="O78" s="5">
        <f t="shared" si="8"/>
        <v>0.16285714285714284</v>
      </c>
    </row>
    <row r="79" spans="10:15" x14ac:dyDescent="0.75">
      <c r="J79">
        <f t="shared" si="9"/>
        <v>75</v>
      </c>
      <c r="K79" s="3">
        <f t="shared" si="5"/>
        <v>0.50962223161749187</v>
      </c>
      <c r="L79" s="3">
        <f t="shared" si="6"/>
        <v>0.19873428606121057</v>
      </c>
      <c r="M79" s="3">
        <f t="shared" si="7"/>
        <v>0.292643482321298</v>
      </c>
      <c r="O79" s="5">
        <f t="shared" si="8"/>
        <v>0.16285714285714284</v>
      </c>
    </row>
    <row r="80" spans="10:15" x14ac:dyDescent="0.75">
      <c r="J80">
        <f t="shared" si="9"/>
        <v>76</v>
      </c>
      <c r="K80" s="3">
        <f t="shared" si="5"/>
        <v>0.49312815621577438</v>
      </c>
      <c r="L80" s="3">
        <f t="shared" si="6"/>
        <v>0.20103305531569873</v>
      </c>
      <c r="M80" s="3">
        <f t="shared" si="7"/>
        <v>0.3068387884685273</v>
      </c>
      <c r="O80" s="5">
        <f t="shared" si="8"/>
        <v>0.16285714285714284</v>
      </c>
    </row>
    <row r="81" spans="10:15" x14ac:dyDescent="0.75">
      <c r="J81">
        <f t="shared" si="9"/>
        <v>77</v>
      </c>
      <c r="K81" s="3">
        <f t="shared" si="5"/>
        <v>0.4769833036024701</v>
      </c>
      <c r="L81" s="3">
        <f t="shared" si="6"/>
        <v>0.20281840397788164</v>
      </c>
      <c r="M81" s="3">
        <f t="shared" si="7"/>
        <v>0.32119829241964865</v>
      </c>
      <c r="O81" s="5">
        <f t="shared" si="8"/>
        <v>0.16285714285714284</v>
      </c>
    </row>
    <row r="82" spans="10:15" x14ac:dyDescent="0.75">
      <c r="J82">
        <f t="shared" si="9"/>
        <v>78</v>
      </c>
      <c r="K82" s="3">
        <f t="shared" si="5"/>
        <v>0.46122834198943363</v>
      </c>
      <c r="L82" s="3">
        <f t="shared" si="6"/>
        <v>0.20408633673535517</v>
      </c>
      <c r="M82" s="3">
        <f t="shared" si="7"/>
        <v>0.33568532127521161</v>
      </c>
      <c r="O82" s="5">
        <f t="shared" si="8"/>
        <v>0.16285714285714284</v>
      </c>
    </row>
    <row r="83" spans="10:15" x14ac:dyDescent="0.75">
      <c r="J83">
        <f t="shared" si="9"/>
        <v>79</v>
      </c>
      <c r="K83" s="3">
        <f t="shared" si="5"/>
        <v>0.44589853354725284</v>
      </c>
      <c r="L83" s="3">
        <f t="shared" si="6"/>
        <v>0.20483854969643914</v>
      </c>
      <c r="M83" s="3">
        <f t="shared" si="7"/>
        <v>0.35026291675630838</v>
      </c>
      <c r="O83" s="5">
        <f t="shared" si="8"/>
        <v>0.16285714285714284</v>
      </c>
    </row>
    <row r="84" spans="10:15" x14ac:dyDescent="0.75">
      <c r="J84">
        <f t="shared" si="9"/>
        <v>80</v>
      </c>
      <c r="K84" s="3">
        <f t="shared" si="5"/>
        <v>0.43102361666541134</v>
      </c>
      <c r="L84" s="3">
        <f t="shared" si="6"/>
        <v>0.20508214159996357</v>
      </c>
      <c r="M84" s="3">
        <f t="shared" si="7"/>
        <v>0.36489424173462548</v>
      </c>
      <c r="O84" s="5">
        <f t="shared" si="8"/>
        <v>0.16285714285714284</v>
      </c>
    </row>
    <row r="85" spans="10:15" x14ac:dyDescent="0.75">
      <c r="J85">
        <f t="shared" si="9"/>
        <v>81</v>
      </c>
      <c r="K85" s="3">
        <f t="shared" si="5"/>
        <v>0.41662781939684979</v>
      </c>
      <c r="L85" s="3">
        <f t="shared" si="6"/>
        <v>0.20482921446852773</v>
      </c>
      <c r="M85" s="3">
        <f t="shared" si="7"/>
        <v>0.37954296613462291</v>
      </c>
      <c r="O85" s="5">
        <f t="shared" si="8"/>
        <v>0.16285714285714284</v>
      </c>
    </row>
    <row r="86" spans="10:15" x14ac:dyDescent="0.75">
      <c r="J86">
        <f t="shared" si="9"/>
        <v>82</v>
      </c>
      <c r="K86" s="3">
        <f t="shared" si="5"/>
        <v>0.40272998999270931</v>
      </c>
      <c r="L86" s="3">
        <f t="shared" si="6"/>
        <v>0.20409638569634478</v>
      </c>
      <c r="M86" s="3">
        <f t="shared" si="7"/>
        <v>0.39417362431094632</v>
      </c>
      <c r="O86" s="5">
        <f t="shared" si="8"/>
        <v>0.16285714285714284</v>
      </c>
    </row>
    <row r="87" spans="10:15" x14ac:dyDescent="0.75">
      <c r="J87">
        <f t="shared" si="9"/>
        <v>83</v>
      </c>
      <c r="K87" s="3">
        <f t="shared" si="5"/>
        <v>0.38934382737546613</v>
      </c>
      <c r="L87" s="3">
        <f t="shared" si="6"/>
        <v>0.20290423504956334</v>
      </c>
      <c r="M87" s="3">
        <f t="shared" si="7"/>
        <v>0.40875193757497097</v>
      </c>
      <c r="O87" s="5">
        <f t="shared" si="8"/>
        <v>0.16285714285714284</v>
      </c>
    </row>
    <row r="88" spans="10:15" x14ac:dyDescent="0.75">
      <c r="J88">
        <f t="shared" si="9"/>
        <v>84</v>
      </c>
      <c r="K88" s="3">
        <f t="shared" si="5"/>
        <v>0.37647819265118432</v>
      </c>
      <c r="L88" s="3">
        <f t="shared" si="6"/>
        <v>0.20127671012744774</v>
      </c>
      <c r="M88" s="3">
        <f t="shared" si="7"/>
        <v>0.42324509722136833</v>
      </c>
      <c r="O88" s="5">
        <f t="shared" si="8"/>
        <v>0.16285714285714284</v>
      </c>
    </row>
    <row r="89" spans="10:15" x14ac:dyDescent="0.75">
      <c r="J89">
        <f t="shared" si="9"/>
        <v>85</v>
      </c>
      <c r="K89" s="3">
        <f t="shared" si="5"/>
        <v>0.36413748223135917</v>
      </c>
      <c r="L89" s="3">
        <f t="shared" si="6"/>
        <v>0.1992405126810266</v>
      </c>
      <c r="M89" s="3">
        <f t="shared" si="7"/>
        <v>0.43762200508761462</v>
      </c>
      <c r="O89" s="5">
        <f t="shared" si="8"/>
        <v>0.16285714285714284</v>
      </c>
    </row>
    <row r="90" spans="10:15" x14ac:dyDescent="0.75">
      <c r="J90">
        <f t="shared" si="9"/>
        <v>86</v>
      </c>
      <c r="K90" s="3">
        <f t="shared" si="5"/>
        <v>0.35232204365184261</v>
      </c>
      <c r="L90" s="3">
        <f t="shared" si="6"/>
        <v>0.19682448606904124</v>
      </c>
      <c r="M90" s="3">
        <f t="shared" si="7"/>
        <v>0.45185347027911654</v>
      </c>
      <c r="O90" s="5">
        <f t="shared" si="8"/>
        <v>0.16285714285714284</v>
      </c>
    </row>
    <row r="91" spans="10:15" x14ac:dyDescent="0.75">
      <c r="J91">
        <f t="shared" si="9"/>
        <v>87</v>
      </c>
      <c r="K91" s="3">
        <f t="shared" si="5"/>
        <v>0.34102861652373861</v>
      </c>
      <c r="L91" s="3">
        <f t="shared" si="6"/>
        <v>0.19405902133507083</v>
      </c>
      <c r="M91" s="3">
        <f t="shared" si="7"/>
        <v>0.46591236214119092</v>
      </c>
      <c r="O91" s="5">
        <f t="shared" si="8"/>
        <v>0.16285714285714284</v>
      </c>
    </row>
    <row r="92" spans="10:15" x14ac:dyDescent="0.75">
      <c r="J92">
        <f t="shared" si="9"/>
        <v>88</v>
      </c>
      <c r="K92" s="3">
        <f t="shared" si="5"/>
        <v>0.33025078299379163</v>
      </c>
      <c r="L92" s="3">
        <f t="shared" si="6"/>
        <v>0.19097549619822704</v>
      </c>
      <c r="M92" s="3">
        <f t="shared" si="7"/>
        <v>0.4797737208079817</v>
      </c>
      <c r="O92" s="5">
        <f t="shared" si="8"/>
        <v>0.16285714285714284</v>
      </c>
    </row>
    <row r="93" spans="10:15" x14ac:dyDescent="0.75">
      <c r="J93">
        <f t="shared" si="9"/>
        <v>89</v>
      </c>
      <c r="K93" s="3">
        <f t="shared" si="5"/>
        <v>0.31997941440045086</v>
      </c>
      <c r="L93" s="3">
        <f t="shared" si="6"/>
        <v>0.18760575792026585</v>
      </c>
      <c r="M93" s="3">
        <f t="shared" si="7"/>
        <v>0.49341482767928363</v>
      </c>
      <c r="O93" s="5">
        <f t="shared" si="8"/>
        <v>0.16285714285714284</v>
      </c>
    </row>
    <row r="94" spans="10:15" x14ac:dyDescent="0.75">
      <c r="J94">
        <f t="shared" si="9"/>
        <v>90</v>
      </c>
      <c r="K94" s="3">
        <f t="shared" si="5"/>
        <v>0.31020310328108991</v>
      </c>
      <c r="L94" s="3">
        <f t="shared" si="6"/>
        <v>0.18398165775960779</v>
      </c>
      <c r="M94" s="3">
        <f t="shared" si="7"/>
        <v>0.50681523895930258</v>
      </c>
      <c r="O94" s="5">
        <f t="shared" si="8"/>
        <v>0.16285714285714284</v>
      </c>
    </row>
    <row r="95" spans="10:15" x14ac:dyDescent="0.75">
      <c r="J95">
        <f t="shared" si="9"/>
        <v>91</v>
      </c>
      <c r="K95" s="3">
        <f t="shared" si="5"/>
        <v>0.30090857234543766</v>
      </c>
      <c r="L95" s="3">
        <f t="shared" si="6"/>
        <v>0.18013464171243093</v>
      </c>
      <c r="M95" s="3">
        <f t="shared" si="7"/>
        <v>0.51995678594213168</v>
      </c>
      <c r="O95" s="5">
        <f t="shared" si="8"/>
        <v>0.16285714285714284</v>
      </c>
    </row>
    <row r="96" spans="10:15" x14ac:dyDescent="0.75">
      <c r="J96">
        <f t="shared" si="9"/>
        <v>92</v>
      </c>
      <c r="K96" s="3">
        <f t="shared" si="5"/>
        <v>0.29208105434984982</v>
      </c>
      <c r="L96" s="3">
        <f t="shared" si="6"/>
        <v>0.17609539958570225</v>
      </c>
      <c r="M96" s="3">
        <f t="shared" si="7"/>
        <v>0.53282354606444815</v>
      </c>
      <c r="O96" s="5">
        <f t="shared" si="8"/>
        <v>0.16285714285714284</v>
      </c>
    </row>
    <row r="97" spans="10:15" x14ac:dyDescent="0.75">
      <c r="J97">
        <f t="shared" si="9"/>
        <v>93</v>
      </c>
      <c r="K97" s="3">
        <f t="shared" si="5"/>
        <v>0.28370463889642827</v>
      </c>
      <c r="L97" s="3">
        <f t="shared" si="6"/>
        <v>0.17189357221157367</v>
      </c>
      <c r="M97" s="3">
        <f t="shared" si="7"/>
        <v>0.54540178889199831</v>
      </c>
      <c r="O97" s="5">
        <f t="shared" si="8"/>
        <v>0.16285714285714284</v>
      </c>
    </row>
    <row r="98" spans="10:15" x14ac:dyDescent="0.75">
      <c r="J98">
        <f t="shared" si="9"/>
        <v>94</v>
      </c>
      <c r="K98" s="3">
        <f t="shared" si="5"/>
        <v>0.27576258398649856</v>
      </c>
      <c r="L98" s="3">
        <f t="shared" si="6"/>
        <v>0.16755751482067666</v>
      </c>
      <c r="M98" s="3">
        <f t="shared" si="7"/>
        <v>0.55767990119282496</v>
      </c>
      <c r="O98" s="5">
        <f t="shared" si="8"/>
        <v>0.16285714285714284</v>
      </c>
    </row>
    <row r="99" spans="10:15" x14ac:dyDescent="0.75">
      <c r="J99">
        <f t="shared" si="9"/>
        <v>95</v>
      </c>
      <c r="K99" s="3">
        <f t="shared" si="5"/>
        <v>0.26823759165667449</v>
      </c>
      <c r="L99" s="3">
        <f t="shared" si="6"/>
        <v>0.16311411323473812</v>
      </c>
      <c r="M99" s="3">
        <f t="shared" si="7"/>
        <v>0.56964829510858761</v>
      </c>
      <c r="O99" s="5">
        <f t="shared" si="8"/>
        <v>0.16285714285714284</v>
      </c>
    </row>
    <row r="100" spans="10:15" x14ac:dyDescent="0.75">
      <c r="J100">
        <f t="shared" si="9"/>
        <v>96</v>
      </c>
      <c r="K100" s="3">
        <f t="shared" si="5"/>
        <v>0.26111204821878847</v>
      </c>
      <c r="L100" s="3">
        <f t="shared" si="6"/>
        <v>0.15858864858442859</v>
      </c>
      <c r="M100" s="3">
        <f t="shared" si="7"/>
        <v>0.58129930319678325</v>
      </c>
      <c r="O100" s="5">
        <f t="shared" si="8"/>
        <v>0.16285714285714284</v>
      </c>
    </row>
    <row r="101" spans="10:15" x14ac:dyDescent="0.75">
      <c r="J101">
        <f t="shared" si="9"/>
        <v>97</v>
      </c>
      <c r="K101" s="3">
        <f t="shared" si="5"/>
        <v>0.25436823053079016</v>
      </c>
      <c r="L101" s="3">
        <f t="shared" si="6"/>
        <v>0.15400470565925339</v>
      </c>
      <c r="M101" s="3">
        <f t="shared" si="7"/>
        <v>0.59262706380995667</v>
      </c>
      <c r="O101" s="5">
        <f t="shared" si="8"/>
        <v>0.16285714285714284</v>
      </c>
    </row>
    <row r="102" spans="10:15" x14ac:dyDescent="0.75">
      <c r="J102">
        <f t="shared" si="9"/>
        <v>98</v>
      </c>
      <c r="K102" s="3">
        <f t="shared" si="5"/>
        <v>0.24798848037392821</v>
      </c>
      <c r="L102" s="3">
        <f t="shared" si="6"/>
        <v>0.14938411969759724</v>
      </c>
      <c r="M102" s="3">
        <f t="shared" si="7"/>
        <v>0.60362739992847481</v>
      </c>
      <c r="O102" s="5">
        <f t="shared" si="8"/>
        <v>0.16285714285714284</v>
      </c>
    </row>
    <row r="103" spans="10:15" x14ac:dyDescent="0.75">
      <c r="J103">
        <f t="shared" si="9"/>
        <v>99</v>
      </c>
      <c r="K103" s="3">
        <f t="shared" si="5"/>
        <v>0.24195534943781152</v>
      </c>
      <c r="L103" s="3">
        <f t="shared" si="6"/>
        <v>0.14474695636959983</v>
      </c>
      <c r="M103" s="3">
        <f t="shared" si="7"/>
        <v>0.61429769419258884</v>
      </c>
      <c r="O103" s="5">
        <f t="shared" si="8"/>
        <v>0.16285714285714284</v>
      </c>
    </row>
    <row r="104" spans="10:15" x14ac:dyDescent="0.75">
      <c r="J104">
        <f t="shared" si="9"/>
        <v>100</v>
      </c>
      <c r="K104" s="3">
        <f t="shared" si="5"/>
        <v>0.23625171765700417</v>
      </c>
      <c r="L104" s="3">
        <f t="shared" si="6"/>
        <v>0.1401115198382929</v>
      </c>
      <c r="M104" s="3">
        <f t="shared" si="7"/>
        <v>0.62463676250470312</v>
      </c>
      <c r="O104" s="5">
        <f t="shared" si="8"/>
        <v>0.16285714285714284</v>
      </c>
    </row>
    <row r="105" spans="10:15" x14ac:dyDescent="0.75">
      <c r="J105">
        <f t="shared" si="9"/>
        <v>101</v>
      </c>
      <c r="K105" s="3">
        <f t="shared" si="5"/>
        <v>0.23086088773745042</v>
      </c>
      <c r="L105" s="3">
        <f t="shared" si="6"/>
        <v>0.13549438405511144</v>
      </c>
      <c r="M105" s="3">
        <f t="shared" si="7"/>
        <v>0.63464472820743834</v>
      </c>
      <c r="O105" s="5">
        <f t="shared" si="8"/>
        <v>0.16285714285714284</v>
      </c>
    </row>
    <row r="106" spans="10:15" x14ac:dyDescent="0.75">
      <c r="J106">
        <f t="shared" si="9"/>
        <v>102</v>
      </c>
      <c r="K106" s="3">
        <f t="shared" si="5"/>
        <v>0.22576665869223636</v>
      </c>
      <c r="L106" s="3">
        <f t="shared" si="6"/>
        <v>0.13091044281067468</v>
      </c>
      <c r="M106" s="3">
        <f t="shared" si="7"/>
        <v>0.64432289849708912</v>
      </c>
      <c r="O106" s="5">
        <f t="shared" si="8"/>
        <v>0.16285714285714284</v>
      </c>
    </row>
    <row r="107" spans="10:15" x14ac:dyDescent="0.75">
      <c r="J107">
        <f t="shared" si="9"/>
        <v>103</v>
      </c>
      <c r="K107" s="3">
        <f t="shared" si="5"/>
        <v>0.22095338110396961</v>
      </c>
      <c r="L107" s="3">
        <f t="shared" si="6"/>
        <v>0.12637297448389323</v>
      </c>
      <c r="M107" s="3">
        <f t="shared" si="7"/>
        <v>0.65367364441213727</v>
      </c>
      <c r="O107" s="5">
        <f t="shared" si="8"/>
        <v>0.16285714285714284</v>
      </c>
    </row>
    <row r="108" spans="10:15" x14ac:dyDescent="0.75">
      <c r="J108">
        <f t="shared" si="9"/>
        <v>104</v>
      </c>
      <c r="K108" s="3">
        <f t="shared" si="5"/>
        <v>0.21640599667092456</v>
      </c>
      <c r="L108" s="3">
        <f t="shared" si="6"/>
        <v>0.12189371788237449</v>
      </c>
      <c r="M108" s="3">
        <f t="shared" si="7"/>
        <v>0.66270028544670112</v>
      </c>
      <c r="O108" s="5">
        <f t="shared" si="8"/>
        <v>0.16285714285714284</v>
      </c>
    </row>
    <row r="109" spans="10:15" x14ac:dyDescent="0.75">
      <c r="J109">
        <f t="shared" si="9"/>
        <v>105</v>
      </c>
      <c r="K109" s="3">
        <f t="shared" si="5"/>
        <v>0.21211006439704796</v>
      </c>
      <c r="L109" s="3">
        <f t="shared" si="6"/>
        <v>0.11748295602179576</v>
      </c>
      <c r="M109" s="3">
        <f t="shared" si="7"/>
        <v>0.67140697958115647</v>
      </c>
      <c r="O109" s="5">
        <f t="shared" si="8"/>
        <v>0.16285714285714284</v>
      </c>
    </row>
    <row r="110" spans="10:15" x14ac:dyDescent="0.75">
      <c r="J110">
        <f t="shared" si="9"/>
        <v>106</v>
      </c>
      <c r="K110" s="3">
        <f t="shared" si="5"/>
        <v>0.20805177556865281</v>
      </c>
      <c r="L110" s="3">
        <f t="shared" si="6"/>
        <v>0.11314960513434835</v>
      </c>
      <c r="M110" s="3">
        <f t="shared" si="7"/>
        <v>0.67979861929699903</v>
      </c>
      <c r="O110" s="5">
        <f t="shared" si="8"/>
        <v>0.16285714285714284</v>
      </c>
    </row>
    <row r="111" spans="10:15" x14ac:dyDescent="0.75">
      <c r="J111">
        <f t="shared" si="9"/>
        <v>107</v>
      </c>
      <c r="K111" s="3">
        <f t="shared" si="5"/>
        <v>0.20421795943600621</v>
      </c>
      <c r="L111" s="3">
        <f t="shared" si="6"/>
        <v>0.10890130661454149</v>
      </c>
      <c r="M111" s="3">
        <f t="shared" si="7"/>
        <v>0.68788073394945248</v>
      </c>
      <c r="O111" s="5">
        <f t="shared" si="8"/>
        <v>0.16285714285714284</v>
      </c>
    </row>
    <row r="112" spans="10:15" x14ac:dyDescent="0.75">
      <c r="J112">
        <f t="shared" si="9"/>
        <v>108</v>
      </c>
      <c r="K112" s="3">
        <f t="shared" si="5"/>
        <v>0.20059608129556628</v>
      </c>
      <c r="L112" s="3">
        <f t="shared" si="6"/>
        <v>0.1047445199967999</v>
      </c>
      <c r="M112" s="3">
        <f t="shared" si="7"/>
        <v>0.69565939870763405</v>
      </c>
      <c r="O112" s="5">
        <f t="shared" si="8"/>
        <v>0.16285714285714284</v>
      </c>
    </row>
    <row r="113" spans="10:15" x14ac:dyDescent="0.75">
      <c r="J113">
        <f t="shared" si="9"/>
        <v>109</v>
      </c>
      <c r="K113" s="3">
        <f t="shared" si="5"/>
        <v>0.19717423445508925</v>
      </c>
      <c r="L113" s="3">
        <f t="shared" si="6"/>
        <v>0.10068461540893407</v>
      </c>
      <c r="M113" s="3">
        <f t="shared" si="7"/>
        <v>0.70314115013597689</v>
      </c>
      <c r="O113" s="5">
        <f t="shared" si="8"/>
        <v>0.16285714285714284</v>
      </c>
    </row>
    <row r="114" spans="10:15" x14ac:dyDescent="0.75">
      <c r="J114">
        <f t="shared" si="9"/>
        <v>110</v>
      </c>
      <c r="K114" s="3">
        <f t="shared" si="5"/>
        <v>0.1939411273637015</v>
      </c>
      <c r="L114" s="3">
        <f t="shared" si="6"/>
        <v>9.6725964256826544E-2</v>
      </c>
      <c r="M114" s="3">
        <f t="shared" si="7"/>
        <v>0.71033290837947216</v>
      </c>
      <c r="O114" s="5">
        <f t="shared" si="8"/>
        <v>0.16285714285714284</v>
      </c>
    </row>
    <row r="115" spans="10:15" x14ac:dyDescent="0.75">
      <c r="J115">
        <f t="shared" si="9"/>
        <v>111</v>
      </c>
      <c r="K115" s="3">
        <f t="shared" si="5"/>
        <v>0.19088606700501959</v>
      </c>
      <c r="L115" s="3">
        <f t="shared" si="6"/>
        <v>9.2872027168592275E-2</v>
      </c>
      <c r="M115" s="3">
        <f t="shared" si="7"/>
        <v>0.71724190582638836</v>
      </c>
      <c r="O115" s="5">
        <f t="shared" si="8"/>
        <v>0.16285714285714284</v>
      </c>
    </row>
    <row r="116" spans="10:15" x14ac:dyDescent="0.75">
      <c r="J116">
        <f t="shared" si="9"/>
        <v>112</v>
      </c>
      <c r="K116" s="3">
        <f t="shared" si="5"/>
        <v>0.18799893948485741</v>
      </c>
      <c r="L116" s="3">
        <f t="shared" si="6"/>
        <v>8.9125438462426446E-2</v>
      </c>
      <c r="M116" s="3">
        <f t="shared" si="7"/>
        <v>0.72387562205271638</v>
      </c>
      <c r="O116" s="5">
        <f t="shared" si="8"/>
        <v>0.16285714285714284</v>
      </c>
    </row>
    <row r="117" spans="10:15" x14ac:dyDescent="0.75">
      <c r="J117">
        <f t="shared" si="9"/>
        <v>113</v>
      </c>
      <c r="K117" s="3">
        <f t="shared" si="5"/>
        <v>0.18527018859632208</v>
      </c>
      <c r="L117" s="3">
        <f t="shared" si="6"/>
        <v>8.5488086603645611E-2</v>
      </c>
      <c r="M117" s="3">
        <f t="shared" si="7"/>
        <v>0.73024172480003258</v>
      </c>
      <c r="O117" s="5">
        <f t="shared" si="8"/>
        <v>0.16285714285714284</v>
      </c>
    </row>
    <row r="118" spans="10:15" x14ac:dyDescent="0.75">
      <c r="J118">
        <f t="shared" si="9"/>
        <v>114</v>
      </c>
      <c r="K118" s="3">
        <f t="shared" si="5"/>
        <v>0.18269079301379529</v>
      </c>
      <c r="L118" s="3">
        <f t="shared" si="6"/>
        <v>8.1961190285912006E-2</v>
      </c>
      <c r="M118" s="3">
        <f t="shared" si="7"/>
        <v>0.73634801670029293</v>
      </c>
      <c r="O118" s="5">
        <f t="shared" si="8"/>
        <v>0.16285714285714284</v>
      </c>
    </row>
    <row r="119" spans="10:15" x14ac:dyDescent="0.75">
      <c r="J119">
        <f t="shared" si="9"/>
        <v>115</v>
      </c>
      <c r="K119" s="3">
        <f t="shared" si="5"/>
        <v>0.1802522426525604</v>
      </c>
      <c r="L119" s="3">
        <f t="shared" si="6"/>
        <v>7.8545369912438878E-2</v>
      </c>
      <c r="M119" s="3">
        <f t="shared" si="7"/>
        <v>0.74220238743500089</v>
      </c>
      <c r="O119" s="5">
        <f t="shared" si="8"/>
        <v>0.16285714285714284</v>
      </c>
    </row>
    <row r="120" spans="10:15" x14ac:dyDescent="0.75">
      <c r="J120">
        <f t="shared" si="9"/>
        <v>116</v>
      </c>
      <c r="K120" s="3">
        <f t="shared" si="5"/>
        <v>0.17794651463149913</v>
      </c>
      <c r="L120" s="3">
        <f t="shared" si="6"/>
        <v>7.5240714368325939E-2</v>
      </c>
      <c r="M120" s="3">
        <f t="shared" si="7"/>
        <v>0.74781277100017507</v>
      </c>
      <c r="O120" s="5">
        <f t="shared" si="8"/>
        <v>0.16285714285714284</v>
      </c>
    </row>
    <row r="121" spans="10:15" x14ac:dyDescent="0.75">
      <c r="J121">
        <f t="shared" si="9"/>
        <v>117</v>
      </c>
      <c r="K121" s="3">
        <f t="shared" si="5"/>
        <v>0.17576604919100489</v>
      </c>
      <c r="L121" s="3">
        <f t="shared" si="6"/>
        <v>7.2046843068225466E-2</v>
      </c>
      <c r="M121" s="3">
        <f t="shared" si="7"/>
        <v>0.7531871077407698</v>
      </c>
      <c r="O121" s="5">
        <f t="shared" si="8"/>
        <v>0.16285714285714284</v>
      </c>
    </row>
    <row r="122" spans="10:15" x14ac:dyDescent="0.75">
      <c r="J122">
        <f t="shared" si="9"/>
        <v>118</v>
      </c>
      <c r="K122" s="3">
        <f t="shared" si="5"/>
        <v>0.17370372584563681</v>
      </c>
      <c r="L122" s="3">
        <f t="shared" si="6"/>
        <v>6.8962963337291711E-2</v>
      </c>
      <c r="M122" s="3">
        <f t="shared" si="7"/>
        <v>0.75833331081707167</v>
      </c>
      <c r="O122" s="5">
        <f t="shared" si="8"/>
        <v>0.16285714285714284</v>
      </c>
    </row>
    <row r="123" spans="10:15" x14ac:dyDescent="0.75">
      <c r="J123">
        <f t="shared" si="9"/>
        <v>119</v>
      </c>
      <c r="K123" s="3">
        <f t="shared" si="5"/>
        <v>0.17175283998966115</v>
      </c>
      <c r="L123" s="3">
        <f t="shared" si="6"/>
        <v>6.5987923240603694E-2</v>
      </c>
      <c r="M123" s="3">
        <f t="shared" si="7"/>
        <v>0.76325923676973539</v>
      </c>
      <c r="O123" s="5">
        <f t="shared" si="8"/>
        <v>0.16285714285714284</v>
      </c>
    </row>
    <row r="124" spans="10:15" x14ac:dyDescent="0.75">
      <c r="J124">
        <f t="shared" si="9"/>
        <v>120</v>
      </c>
      <c r="K124" s="3">
        <f t="shared" si="5"/>
        <v>0.1699070801221445</v>
      </c>
      <c r="L124" s="3">
        <f t="shared" si="6"/>
        <v>6.3120260019505783E-2</v>
      </c>
      <c r="M124" s="3">
        <f t="shared" si="7"/>
        <v>0.76797265985834995</v>
      </c>
      <c r="O124" s="5">
        <f t="shared" si="8"/>
        <v>0.16285714285714284</v>
      </c>
    </row>
    <row r="125" spans="10:15" x14ac:dyDescent="0.75">
      <c r="J125">
        <f t="shared" si="9"/>
        <v>121</v>
      </c>
      <c r="K125" s="3">
        <f t="shared" si="5"/>
        <v>0.16816050581540595</v>
      </c>
      <c r="L125" s="3">
        <f t="shared" si="6"/>
        <v>6.0358244324851068E-2</v>
      </c>
      <c r="M125" s="3">
        <f t="shared" si="7"/>
        <v>0.7724812498597432</v>
      </c>
      <c r="O125" s="5">
        <f t="shared" si="8"/>
        <v>0.16285714285714284</v>
      </c>
    </row>
    <row r="126" spans="10:15" x14ac:dyDescent="0.75">
      <c r="J126">
        <f t="shared" si="9"/>
        <v>122</v>
      </c>
      <c r="K126" s="3">
        <f t="shared" si="5"/>
        <v>0.16650752651523332</v>
      </c>
      <c r="L126" s="3">
        <f t="shared" si="6"/>
        <v>5.7699920458962897E-2</v>
      </c>
      <c r="M126" s="3">
        <f t="shared" si="7"/>
        <v>0.77679255302580397</v>
      </c>
      <c r="O126" s="5">
        <f t="shared" si="8"/>
        <v>0.16285714285714284</v>
      </c>
    </row>
    <row r="127" spans="10:15" x14ac:dyDescent="0.75">
      <c r="J127">
        <f t="shared" si="9"/>
        <v>123</v>
      </c>
      <c r="K127" s="3">
        <f t="shared" si="5"/>
        <v>0.16494288123226872</v>
      </c>
      <c r="L127" s="3">
        <f t="shared" si="6"/>
        <v>5.5143142852001586E-2</v>
      </c>
      <c r="M127" s="3">
        <f t="shared" si="7"/>
        <v>0.78091397591572986</v>
      </c>
      <c r="O127" s="5">
        <f t="shared" si="8"/>
        <v>0.16285714285714284</v>
      </c>
    </row>
    <row r="128" spans="10:15" x14ac:dyDescent="0.75">
      <c r="J128">
        <f t="shared" si="9"/>
        <v>124</v>
      </c>
      <c r="K128" s="3">
        <f t="shared" si="5"/>
        <v>0.16346161916042282</v>
      </c>
      <c r="L128" s="3">
        <f t="shared" si="6"/>
        <v>5.2685609005847379E-2</v>
      </c>
      <c r="M128" s="3">
        <f t="shared" si="7"/>
        <v>0.78485277183372992</v>
      </c>
      <c r="O128" s="5">
        <f t="shared" si="8"/>
        <v>0.16285714285714284</v>
      </c>
    </row>
    <row r="129" spans="10:15" x14ac:dyDescent="0.75">
      <c r="J129">
        <f t="shared" si="9"/>
        <v>125</v>
      </c>
      <c r="K129" s="3">
        <f t="shared" si="5"/>
        <v>0.16205908123925344</v>
      </c>
      <c r="L129" s="3">
        <f t="shared" si="6"/>
        <v>5.0324889140884795E-2</v>
      </c>
      <c r="M129" s="3">
        <f t="shared" si="7"/>
        <v>0.78861602961986188</v>
      </c>
      <c r="O129" s="5">
        <f t="shared" si="8"/>
        <v>0.16285714285714284</v>
      </c>
    </row>
    <row r="130" spans="10:15" x14ac:dyDescent="0.75">
      <c r="J130">
        <f t="shared" si="9"/>
        <v>126</v>
      </c>
      <c r="K130" s="3">
        <f t="shared" si="5"/>
        <v>0.16073088266220936</v>
      </c>
      <c r="L130" s="3">
        <f t="shared" si="6"/>
        <v>4.8058452779294242E-2</v>
      </c>
      <c r="M130" s="3">
        <f t="shared" si="7"/>
        <v>0.79221066455849654</v>
      </c>
      <c r="O130" s="5">
        <f t="shared" si="8"/>
        <v>0.16285714285714284</v>
      </c>
    </row>
    <row r="131" spans="10:15" x14ac:dyDescent="0.75">
      <c r="J131">
        <f t="shared" si="9"/>
        <v>127</v>
      </c>
      <c r="K131" s="3">
        <f t="shared" si="5"/>
        <v>0.15947289632086087</v>
      </c>
      <c r="L131" s="3">
        <f t="shared" si="6"/>
        <v>4.5883692493550295E-2</v>
      </c>
      <c r="M131" s="3">
        <f t="shared" si="7"/>
        <v>0.79564341118558901</v>
      </c>
      <c r="O131" s="5">
        <f t="shared" si="8"/>
        <v>0.16285714285714284</v>
      </c>
    </row>
    <row r="132" spans="10:15" x14ac:dyDescent="0.75">
      <c r="J132">
        <f t="shared" si="9"/>
        <v>128</v>
      </c>
      <c r="K132" s="3">
        <f t="shared" si="5"/>
        <v>0.15828123716616657</v>
      </c>
      <c r="L132" s="3">
        <f t="shared" si="6"/>
        <v>4.3797945041562432E-2</v>
      </c>
      <c r="M132" s="3">
        <f t="shared" si="7"/>
        <v>0.7989208177922712</v>
      </c>
      <c r="O132" s="5">
        <f t="shared" si="8"/>
        <v>0.16285714285714284</v>
      </c>
    </row>
    <row r="133" spans="10:15" x14ac:dyDescent="0.75">
      <c r="J133">
        <f t="shared" si="9"/>
        <v>129</v>
      </c>
      <c r="K133" s="3">
        <f t="shared" ref="K133:K196" si="10">K132-$O133*$K132*$L132*$H$2</f>
        <v>0.15715224746099138</v>
      </c>
      <c r="L133" s="3">
        <f t="shared" ref="L133:L196" si="11">L132+$O133*$K132*$L132*$H$2-$E$2*$L132*$H$2</f>
        <v>4.179851010091172E-2</v>
      </c>
      <c r="M133" s="3">
        <f t="shared" ref="M133:M196" si="12">$M132+$E$2*$L132*$H$2</f>
        <v>0.80204924243809705</v>
      </c>
      <c r="O133" s="5">
        <f t="shared" ref="O133:O196" si="13">IF(J133&lt;$B$6,$E$3,$E$3*$B$7)</f>
        <v>0.16285714285714284</v>
      </c>
    </row>
    <row r="134" spans="10:15" x14ac:dyDescent="0.75">
      <c r="J134">
        <f t="shared" ref="J134:J197" si="14">J133+1</f>
        <v>130</v>
      </c>
      <c r="K134" s="3">
        <f t="shared" si="10"/>
        <v>0.1560824828930939</v>
      </c>
      <c r="L134" s="3">
        <f t="shared" si="11"/>
        <v>3.9882666804458358E-2</v>
      </c>
      <c r="M134" s="3">
        <f t="shared" si="12"/>
        <v>0.80503485030244792</v>
      </c>
      <c r="O134" s="5">
        <f t="shared" si="13"/>
        <v>0.16285714285714284</v>
      </c>
    </row>
    <row r="135" spans="10:15" x14ac:dyDescent="0.75">
      <c r="J135">
        <f t="shared" si="14"/>
        <v>131</v>
      </c>
      <c r="K135" s="3">
        <f t="shared" si="10"/>
        <v>0.15506869951430374</v>
      </c>
      <c r="L135" s="3">
        <f t="shared" si="11"/>
        <v>3.8047688268644353E-2</v>
      </c>
      <c r="M135" s="3">
        <f t="shared" si="12"/>
        <v>0.80788361221705207</v>
      </c>
      <c r="O135" s="5">
        <f t="shared" si="13"/>
        <v>0.16285714285714284</v>
      </c>
    </row>
    <row r="136" spans="10:15" x14ac:dyDescent="0.75">
      <c r="J136">
        <f t="shared" si="14"/>
        <v>132</v>
      </c>
      <c r="K136" s="3">
        <f t="shared" si="10"/>
        <v>0.15410784146932482</v>
      </c>
      <c r="L136" s="3">
        <f t="shared" si="11"/>
        <v>3.6290854294434405E-2</v>
      </c>
      <c r="M136" s="3">
        <f t="shared" si="12"/>
        <v>0.81060130423624099</v>
      </c>
      <c r="O136" s="5">
        <f t="shared" si="13"/>
        <v>0.16285714285714284</v>
      </c>
    </row>
    <row r="137" spans="10:15" x14ac:dyDescent="0.75">
      <c r="J137">
        <f t="shared" si="14"/>
        <v>133</v>
      </c>
      <c r="K137" s="3">
        <f t="shared" si="10"/>
        <v>0.15319702947628938</v>
      </c>
      <c r="L137" s="3">
        <f t="shared" si="11"/>
        <v>3.4609462409295959E-2</v>
      </c>
      <c r="M137" s="3">
        <f t="shared" si="12"/>
        <v>0.81319350811441493</v>
      </c>
      <c r="O137" s="5">
        <f t="shared" si="13"/>
        <v>0.16285714285714284</v>
      </c>
    </row>
    <row r="138" spans="10:15" x14ac:dyDescent="0.75">
      <c r="J138">
        <f t="shared" si="14"/>
        <v>134</v>
      </c>
      <c r="K138" s="3">
        <f t="shared" si="10"/>
        <v>0.15233355002064966</v>
      </c>
      <c r="L138" s="3">
        <f t="shared" si="11"/>
        <v>3.3000837407128822E-2</v>
      </c>
      <c r="M138" s="3">
        <f t="shared" si="12"/>
        <v>0.81566561257222181</v>
      </c>
      <c r="O138" s="5">
        <f t="shared" si="13"/>
        <v>0.16285714285714284</v>
      </c>
    </row>
    <row r="139" spans="10:15" x14ac:dyDescent="0.75">
      <c r="J139">
        <f t="shared" si="14"/>
        <v>135</v>
      </c>
      <c r="K139" s="3">
        <f t="shared" si="10"/>
        <v>0.15151484522406314</v>
      </c>
      <c r="L139" s="3">
        <f t="shared" si="11"/>
        <v>3.1462339531777579E-2</v>
      </c>
      <c r="M139" s="3">
        <f t="shared" si="12"/>
        <v>0.81802281524415954</v>
      </c>
      <c r="O139" s="5">
        <f t="shared" si="13"/>
        <v>0.16285714285714284</v>
      </c>
    </row>
    <row r="140" spans="10:15" x14ac:dyDescent="0.75">
      <c r="J140">
        <f t="shared" si="14"/>
        <v>136</v>
      </c>
      <c r="K140" s="3">
        <f t="shared" si="10"/>
        <v>0.15073850335046593</v>
      </c>
      <c r="L140" s="3">
        <f t="shared" si="11"/>
        <v>2.9991371438819241E-2</v>
      </c>
      <c r="M140" s="3">
        <f t="shared" si="12"/>
        <v>0.82027012521071507</v>
      </c>
      <c r="O140" s="5">
        <f t="shared" si="13"/>
        <v>0.16285714285714284</v>
      </c>
    </row>
    <row r="141" spans="10:15" x14ac:dyDescent="0.75">
      <c r="J141">
        <f t="shared" si="14"/>
        <v>137</v>
      </c>
      <c r="K141" s="3">
        <f t="shared" si="10"/>
        <v>0.15000224991242425</v>
      </c>
      <c r="L141" s="3">
        <f t="shared" si="11"/>
        <v>2.8585384059802394E-2</v>
      </c>
      <c r="M141" s="3">
        <f t="shared" si="12"/>
        <v>0.82241236602777357</v>
      </c>
      <c r="O141" s="5">
        <f t="shared" si="13"/>
        <v>0.16285714285714284</v>
      </c>
    </row>
    <row r="142" spans="10:15" x14ac:dyDescent="0.75">
      <c r="J142">
        <f t="shared" si="14"/>
        <v>138</v>
      </c>
      <c r="K142" s="3">
        <f t="shared" si="10"/>
        <v>0.14930393934201247</v>
      </c>
      <c r="L142" s="3">
        <f t="shared" si="11"/>
        <v>2.7241881483085432E-2</v>
      </c>
      <c r="M142" s="3">
        <f t="shared" si="12"/>
        <v>0.82445417917490227</v>
      </c>
      <c r="O142" s="5">
        <f t="shared" si="13"/>
        <v>0.16285714285714284</v>
      </c>
    </row>
    <row r="143" spans="10:15" x14ac:dyDescent="0.75">
      <c r="J143">
        <f t="shared" si="14"/>
        <v>139</v>
      </c>
      <c r="K143" s="3">
        <f t="shared" si="10"/>
        <v>0.14864154719181466</v>
      </c>
      <c r="L143" s="3">
        <f t="shared" si="11"/>
        <v>2.5958424955919997E-2</v>
      </c>
      <c r="M143" s="3">
        <f t="shared" si="12"/>
        <v>0.82640002785226552</v>
      </c>
      <c r="O143" s="5">
        <f t="shared" si="13"/>
        <v>0.16285714285714284</v>
      </c>
    </row>
    <row r="144" spans="10:15" x14ac:dyDescent="0.75">
      <c r="J144">
        <f t="shared" si="14"/>
        <v>140</v>
      </c>
      <c r="K144" s="3">
        <f t="shared" si="10"/>
        <v>0.14801316283312238</v>
      </c>
      <c r="L144" s="3">
        <f t="shared" si="11"/>
        <v>2.4732636103475144E-2</v>
      </c>
      <c r="M144" s="3">
        <f t="shared" si="12"/>
        <v>0.82825420106340264</v>
      </c>
      <c r="O144" s="5">
        <f t="shared" si="13"/>
        <v>0.16285714285714284</v>
      </c>
    </row>
    <row r="145" spans="10:15" x14ac:dyDescent="0.75">
      <c r="J145">
        <f t="shared" si="14"/>
        <v>141</v>
      </c>
      <c r="K145" s="3">
        <f t="shared" si="10"/>
        <v>0.14741698261995687</v>
      </c>
      <c r="L145" s="3">
        <f t="shared" si="11"/>
        <v>2.3562199452106729E-2</v>
      </c>
      <c r="M145" s="3">
        <f t="shared" si="12"/>
        <v>0.83002081792793658</v>
      </c>
      <c r="O145" s="5">
        <f t="shared" si="13"/>
        <v>0.16285714285714284</v>
      </c>
    </row>
    <row r="146" spans="10:15" x14ac:dyDescent="0.75">
      <c r="J146">
        <f t="shared" si="14"/>
        <v>142</v>
      </c>
      <c r="K146" s="3">
        <f t="shared" si="10"/>
        <v>0.14685130348914033</v>
      </c>
      <c r="L146" s="3">
        <f t="shared" si="11"/>
        <v>2.2444864336344229E-2</v>
      </c>
      <c r="M146" s="3">
        <f t="shared" si="12"/>
        <v>0.8317038321745156</v>
      </c>
      <c r="O146" s="5">
        <f t="shared" si="13"/>
        <v>0.16285714285714284</v>
      </c>
    </row>
    <row r="147" spans="10:15" x14ac:dyDescent="0.75">
      <c r="J147">
        <f t="shared" si="14"/>
        <v>143</v>
      </c>
      <c r="K147" s="3">
        <f t="shared" si="10"/>
        <v>0.1463145169682476</v>
      </c>
      <c r="L147" s="3">
        <f t="shared" si="11"/>
        <v>2.1378446261783802E-2</v>
      </c>
      <c r="M147" s="3">
        <f t="shared" si="12"/>
        <v>0.83330703676996876</v>
      </c>
      <c r="O147" s="5">
        <f t="shared" si="13"/>
        <v>0.16285714285714284</v>
      </c>
    </row>
    <row r="148" spans="10:15" x14ac:dyDescent="0.75">
      <c r="J148">
        <f t="shared" si="14"/>
        <v>144</v>
      </c>
      <c r="K148" s="3">
        <f t="shared" si="10"/>
        <v>0.14580510356486331</v>
      </c>
      <c r="L148" s="3">
        <f t="shared" si="11"/>
        <v>2.0360827789326384E-2</v>
      </c>
      <c r="M148" s="3">
        <f t="shared" si="12"/>
        <v>0.83483406864581045</v>
      </c>
      <c r="O148" s="5">
        <f t="shared" si="13"/>
        <v>0.16285714285714284</v>
      </c>
    </row>
    <row r="149" spans="10:15" x14ac:dyDescent="0.75">
      <c r="J149">
        <f t="shared" si="14"/>
        <v>145</v>
      </c>
      <c r="K149" s="3">
        <f t="shared" si="10"/>
        <v>0.14532162751213223</v>
      </c>
      <c r="L149" s="3">
        <f t="shared" si="11"/>
        <v>1.9389958999962723E-2</v>
      </c>
      <c r="M149" s="3">
        <f t="shared" si="12"/>
        <v>0.83628841348790517</v>
      </c>
      <c r="O149" s="5">
        <f t="shared" si="13"/>
        <v>0.16285714285714284</v>
      </c>
    </row>
    <row r="150" spans="10:15" x14ac:dyDescent="0.75">
      <c r="J150">
        <f t="shared" si="14"/>
        <v>146</v>
      </c>
      <c r="K150" s="3">
        <f t="shared" si="10"/>
        <v>0.14486273184710857</v>
      </c>
      <c r="L150" s="3">
        <f t="shared" si="11"/>
        <v>1.8463857593560475E-2</v>
      </c>
      <c r="M150" s="3">
        <f t="shared" si="12"/>
        <v>0.83767341055933109</v>
      </c>
      <c r="O150" s="5">
        <f t="shared" si="13"/>
        <v>0.16285714285714284</v>
      </c>
    </row>
    <row r="151" spans="10:15" x14ac:dyDescent="0.75">
      <c r="J151">
        <f t="shared" si="14"/>
        <v>147</v>
      </c>
      <c r="K151" s="3">
        <f t="shared" si="10"/>
        <v>0.14442713379987421</v>
      </c>
      <c r="L151" s="3">
        <f t="shared" si="11"/>
        <v>1.7580608669826244E-2</v>
      </c>
      <c r="M151" s="3">
        <f t="shared" si="12"/>
        <v>0.83899225753029971</v>
      </c>
      <c r="O151" s="5">
        <f t="shared" si="13"/>
        <v>0.16285714285714284</v>
      </c>
    </row>
    <row r="152" spans="10:15" x14ac:dyDescent="0.75">
      <c r="J152">
        <f t="shared" si="14"/>
        <v>148</v>
      </c>
      <c r="K152" s="3">
        <f t="shared" si="10"/>
        <v>0.1440136204727985</v>
      </c>
      <c r="L152" s="3">
        <f t="shared" si="11"/>
        <v>1.6738364234771493E-2</v>
      </c>
      <c r="M152" s="3">
        <f t="shared" si="12"/>
        <v>0.84024801529243021</v>
      </c>
      <c r="O152" s="5">
        <f t="shared" si="13"/>
        <v>0.16285714285714284</v>
      </c>
    </row>
    <row r="153" spans="10:15" x14ac:dyDescent="0.75">
      <c r="J153">
        <f t="shared" si="14"/>
        <v>149</v>
      </c>
      <c r="K153" s="3">
        <f t="shared" si="10"/>
        <v>0.14362104479065055</v>
      </c>
      <c r="L153" s="3">
        <f t="shared" si="11"/>
        <v>1.5935342471578632E-2</v>
      </c>
      <c r="M153" s="3">
        <f t="shared" si="12"/>
        <v>0.84144361273777102</v>
      </c>
      <c r="O153" s="5">
        <f t="shared" si="13"/>
        <v>0.16285714285714284</v>
      </c>
    </row>
    <row r="154" spans="10:15" x14ac:dyDescent="0.75">
      <c r="J154">
        <f t="shared" si="14"/>
        <v>150</v>
      </c>
      <c r="K154" s="3">
        <f t="shared" si="10"/>
        <v>0.14324832170354396</v>
      </c>
      <c r="L154" s="3">
        <f t="shared" si="11"/>
        <v>1.5169826810715306E-2</v>
      </c>
      <c r="M154" s="3">
        <f t="shared" si="12"/>
        <v>0.84258185148574094</v>
      </c>
      <c r="O154" s="5">
        <f t="shared" si="13"/>
        <v>0.16285714285714284</v>
      </c>
    </row>
    <row r="155" spans="10:15" x14ac:dyDescent="0.75">
      <c r="J155">
        <f t="shared" si="14"/>
        <v>151</v>
      </c>
      <c r="K155" s="3">
        <f t="shared" si="10"/>
        <v>0.14289442462589652</v>
      </c>
      <c r="L155" s="3">
        <f t="shared" si="11"/>
        <v>1.4440164830454493E-2</v>
      </c>
      <c r="M155" s="3">
        <f t="shared" si="12"/>
        <v>0.84366541054364919</v>
      </c>
      <c r="O155" s="5">
        <f t="shared" si="13"/>
        <v>0.16285714285714284</v>
      </c>
    </row>
    <row r="156" spans="10:15" x14ac:dyDescent="0.75">
      <c r="J156">
        <f t="shared" si="14"/>
        <v>152</v>
      </c>
      <c r="K156" s="3">
        <f t="shared" si="10"/>
        <v>0.14255838209571881</v>
      </c>
      <c r="L156" s="3">
        <f t="shared" si="11"/>
        <v>1.3744767015599747E-2</v>
      </c>
      <c r="M156" s="3">
        <f t="shared" si="12"/>
        <v>0.84469685088868163</v>
      </c>
      <c r="O156" s="5">
        <f t="shared" si="13"/>
        <v>0.16285714285714284</v>
      </c>
    </row>
    <row r="157" spans="10:15" x14ac:dyDescent="0.75">
      <c r="J157">
        <f t="shared" si="14"/>
        <v>153</v>
      </c>
      <c r="K157" s="3">
        <f t="shared" si="10"/>
        <v>0.14223927463961164</v>
      </c>
      <c r="L157" s="3">
        <f t="shared" si="11"/>
        <v>1.3082105399164082E-2</v>
      </c>
      <c r="M157" s="3">
        <f t="shared" si="12"/>
        <v>0.84567861996122451</v>
      </c>
      <c r="O157" s="5">
        <f t="shared" si="13"/>
        <v>0.16285714285714284</v>
      </c>
    </row>
    <row r="158" spans="10:15" x14ac:dyDescent="0.75">
      <c r="J158">
        <f t="shared" si="14"/>
        <v>154</v>
      </c>
      <c r="K158" s="3">
        <f t="shared" si="10"/>
        <v>0.14193623182985177</v>
      </c>
      <c r="L158" s="3">
        <f t="shared" si="11"/>
        <v>1.2450712108983662E-2</v>
      </c>
      <c r="M158" s="3">
        <f t="shared" si="12"/>
        <v>0.84661305606116477</v>
      </c>
      <c r="O158" s="5">
        <f t="shared" si="13"/>
        <v>0.16285714285714284</v>
      </c>
    </row>
    <row r="159" spans="10:15" x14ac:dyDescent="0.75">
      <c r="J159">
        <f t="shared" si="14"/>
        <v>155</v>
      </c>
      <c r="K159" s="3">
        <f t="shared" si="10"/>
        <v>0.14164842952088089</v>
      </c>
      <c r="L159" s="3">
        <f t="shared" si="11"/>
        <v>1.1849177838741412E-2</v>
      </c>
      <c r="M159" s="3">
        <f t="shared" si="12"/>
        <v>0.84750239264037786</v>
      </c>
      <c r="O159" s="5">
        <f t="shared" si="13"/>
        <v>0.16285714285714284</v>
      </c>
    </row>
    <row r="160" spans="10:15" x14ac:dyDescent="0.75">
      <c r="J160">
        <f t="shared" si="14"/>
        <v>156</v>
      </c>
      <c r="K160" s="3">
        <f t="shared" si="10"/>
        <v>0.1413750872533884</v>
      </c>
      <c r="L160" s="3">
        <f t="shared" si="11"/>
        <v>1.1276150260609503E-2</v>
      </c>
      <c r="M160" s="3">
        <f t="shared" si="12"/>
        <v>0.84834876248600222</v>
      </c>
      <c r="O160" s="5">
        <f t="shared" si="13"/>
        <v>0.16285714285714284</v>
      </c>
    </row>
    <row r="161" spans="10:15" x14ac:dyDescent="0.75">
      <c r="J161">
        <f t="shared" si="14"/>
        <v>157</v>
      </c>
      <c r="K161" s="3">
        <f t="shared" si="10"/>
        <v>0.14111546581499518</v>
      </c>
      <c r="L161" s="3">
        <f t="shared" si="11"/>
        <v>1.0730332394673484E-2</v>
      </c>
      <c r="M161" s="3">
        <f t="shared" si="12"/>
        <v>0.84915420179033152</v>
      </c>
      <c r="O161" s="5">
        <f t="shared" si="13"/>
        <v>0.16285714285714284</v>
      </c>
    </row>
    <row r="162" spans="10:15" x14ac:dyDescent="0.75">
      <c r="J162">
        <f t="shared" si="14"/>
        <v>158</v>
      </c>
      <c r="K162" s="3">
        <f t="shared" si="10"/>
        <v>0.14086886494730724</v>
      </c>
      <c r="L162" s="3">
        <f t="shared" si="11"/>
        <v>1.0210480948456157E-2</v>
      </c>
      <c r="M162" s="3">
        <f t="shared" si="12"/>
        <v>0.84992065410423678</v>
      </c>
      <c r="O162" s="5">
        <f t="shared" si="13"/>
        <v>0.16285714285714284</v>
      </c>
    </row>
    <row r="163" spans="10:15" x14ac:dyDescent="0.75">
      <c r="J163">
        <f t="shared" si="14"/>
        <v>159</v>
      </c>
      <c r="K163" s="3">
        <f t="shared" si="10"/>
        <v>0.14063462118981815</v>
      </c>
      <c r="L163" s="3">
        <f t="shared" si="11"/>
        <v>9.71540463819838E-3</v>
      </c>
      <c r="M163" s="3">
        <f t="shared" si="12"/>
        <v>0.85064997417198362</v>
      </c>
      <c r="O163" s="5">
        <f t="shared" si="13"/>
        <v>0.16285714285714284</v>
      </c>
    </row>
    <row r="164" spans="10:15" x14ac:dyDescent="0.75">
      <c r="J164">
        <f t="shared" si="14"/>
        <v>160</v>
      </c>
      <c r="K164" s="3">
        <f t="shared" si="10"/>
        <v>0.14041210585179834</v>
      </c>
      <c r="L164" s="3">
        <f t="shared" si="11"/>
        <v>9.2439625020611631E-3</v>
      </c>
      <c r="M164" s="3">
        <f t="shared" si="12"/>
        <v>0.85134393164614064</v>
      </c>
      <c r="O164" s="5">
        <f t="shared" si="13"/>
        <v>0.16285714285714284</v>
      </c>
    </row>
    <row r="165" spans="10:15" x14ac:dyDescent="0.75">
      <c r="J165">
        <f t="shared" si="14"/>
        <v>161</v>
      </c>
      <c r="K165" s="3">
        <f t="shared" si="10"/>
        <v>0.14020072310392467</v>
      </c>
      <c r="L165" s="3">
        <f t="shared" si="11"/>
        <v>8.7950622140733088E-3</v>
      </c>
      <c r="M165" s="3">
        <f t="shared" si="12"/>
        <v>0.85200421468200216</v>
      </c>
      <c r="O165" s="5">
        <f t="shared" si="13"/>
        <v>0.16285714285714284</v>
      </c>
    </row>
    <row r="166" spans="10:15" x14ac:dyDescent="0.75">
      <c r="J166">
        <f t="shared" si="14"/>
        <v>162</v>
      </c>
      <c r="K166" s="3">
        <f t="shared" si="10"/>
        <v>0.13999990818197339</v>
      </c>
      <c r="L166" s="3">
        <f t="shared" si="11"/>
        <v>8.3676584064479413E-3</v>
      </c>
      <c r="M166" s="3">
        <f t="shared" si="12"/>
        <v>0.85263243341157879</v>
      </c>
      <c r="O166" s="5">
        <f t="shared" si="13"/>
        <v>0.16285714285714284</v>
      </c>
    </row>
    <row r="167" spans="10:15" x14ac:dyDescent="0.75">
      <c r="J167">
        <f t="shared" si="14"/>
        <v>163</v>
      </c>
      <c r="K167" s="3">
        <f t="shared" si="10"/>
        <v>0.13980912569542983</v>
      </c>
      <c r="L167" s="3">
        <f t="shared" si="11"/>
        <v>7.9607510068166517E-3</v>
      </c>
      <c r="M167" s="3">
        <f t="shared" si="12"/>
        <v>0.85323012329775361</v>
      </c>
      <c r="O167" s="5">
        <f t="shared" si="13"/>
        <v>0.16285714285714284</v>
      </c>
    </row>
    <row r="168" spans="10:15" x14ac:dyDescent="0.75">
      <c r="J168">
        <f t="shared" si="14"/>
        <v>164</v>
      </c>
      <c r="K168" s="3">
        <f t="shared" si="10"/>
        <v>0.13962786803436097</v>
      </c>
      <c r="L168" s="3">
        <f t="shared" si="11"/>
        <v>7.5733835959700246E-3</v>
      </c>
      <c r="M168" s="3">
        <f t="shared" si="12"/>
        <v>0.85379874836966907</v>
      </c>
      <c r="O168" s="5">
        <f t="shared" si="13"/>
        <v>0.16285714285714284</v>
      </c>
    </row>
    <row r="169" spans="10:15" x14ac:dyDescent="0.75">
      <c r="J169">
        <f t="shared" si="14"/>
        <v>165</v>
      </c>
      <c r="K169" s="3">
        <f t="shared" si="10"/>
        <v>0.13945565386835307</v>
      </c>
      <c r="L169" s="3">
        <f t="shared" si="11"/>
        <v>7.2046417908372138E-3</v>
      </c>
      <c r="M169" s="3">
        <f t="shared" si="12"/>
        <v>0.85433970434080975</v>
      </c>
      <c r="O169" s="5">
        <f t="shared" si="13"/>
        <v>0.16285714285714284</v>
      </c>
    </row>
    <row r="170" spans="10:15" x14ac:dyDescent="0.75">
      <c r="J170">
        <f t="shared" si="14"/>
        <v>166</v>
      </c>
      <c r="K170" s="3">
        <f t="shared" si="10"/>
        <v>0.13929202673174101</v>
      </c>
      <c r="L170" s="3">
        <f t="shared" si="11"/>
        <v>6.8536516566751913E-3</v>
      </c>
      <c r="M170" s="3">
        <f t="shared" si="12"/>
        <v>0.85485432161158381</v>
      </c>
      <c r="O170" s="5">
        <f t="shared" si="13"/>
        <v>0.16285714285714284</v>
      </c>
    </row>
    <row r="171" spans="10:15" x14ac:dyDescent="0.75">
      <c r="J171">
        <f t="shared" si="14"/>
        <v>167</v>
      </c>
      <c r="K171" s="3">
        <f t="shared" si="10"/>
        <v>0.13913655368974964</v>
      </c>
      <c r="L171" s="3">
        <f t="shared" si="11"/>
        <v>6.5195781517612024E-3</v>
      </c>
      <c r="M171" s="3">
        <f t="shared" si="12"/>
        <v>0.85534386815848917</v>
      </c>
      <c r="O171" s="5">
        <f t="shared" si="13"/>
        <v>0.16285714285714284</v>
      </c>
    </row>
    <row r="172" spans="10:15" x14ac:dyDescent="0.75">
      <c r="J172">
        <f t="shared" si="14"/>
        <v>168</v>
      </c>
      <c r="K172" s="3">
        <f t="shared" si="10"/>
        <v>0.13898882408053198</v>
      </c>
      <c r="L172" s="3">
        <f t="shared" si="11"/>
        <v>6.2016236072816346E-3</v>
      </c>
      <c r="M172" s="3">
        <f t="shared" si="12"/>
        <v>0.85580955231218636</v>
      </c>
      <c r="O172" s="5">
        <f t="shared" si="13"/>
        <v>0.16285714285714284</v>
      </c>
    </row>
    <row r="173" spans="10:15" x14ac:dyDescent="0.75">
      <c r="J173">
        <f t="shared" si="14"/>
        <v>169</v>
      </c>
      <c r="K173" s="3">
        <f t="shared" si="10"/>
        <v>0.13884844832842835</v>
      </c>
      <c r="L173" s="3">
        <f t="shared" si="11"/>
        <v>5.8990262445794322E-3</v>
      </c>
      <c r="M173" s="3">
        <f t="shared" si="12"/>
        <v>0.85625252542699215</v>
      </c>
      <c r="O173" s="5">
        <f t="shared" si="13"/>
        <v>0.16285714285714284</v>
      </c>
    </row>
    <row r="174" spans="10:15" x14ac:dyDescent="0.75">
      <c r="J174">
        <f t="shared" si="14"/>
        <v>170</v>
      </c>
      <c r="K174" s="3">
        <f t="shared" si="10"/>
        <v>0.13871505682408439</v>
      </c>
      <c r="L174" s="3">
        <f t="shared" si="11"/>
        <v>5.6110587314534338E-3</v>
      </c>
      <c r="M174" s="3">
        <f t="shared" si="12"/>
        <v>0.85667388444446213</v>
      </c>
      <c r="O174" s="5">
        <f t="shared" si="13"/>
        <v>0.16285714285714284</v>
      </c>
    </row>
    <row r="175" spans="10:15" x14ac:dyDescent="0.75">
      <c r="J175">
        <f t="shared" si="14"/>
        <v>171</v>
      </c>
      <c r="K175" s="3">
        <f t="shared" si="10"/>
        <v>0.13858829886735788</v>
      </c>
      <c r="L175" s="3">
        <f t="shared" si="11"/>
        <v>5.3370267787904166E-3</v>
      </c>
      <c r="M175" s="3">
        <f t="shared" si="12"/>
        <v>0.85707467435385165</v>
      </c>
      <c r="O175" s="5">
        <f t="shared" si="13"/>
        <v>0.16285714285714284</v>
      </c>
    </row>
    <row r="176" spans="10:15" x14ac:dyDescent="0.75">
      <c r="J176">
        <f t="shared" si="14"/>
        <v>172</v>
      </c>
      <c r="K176" s="3">
        <f t="shared" si="10"/>
        <v>0.1384678416692148</v>
      </c>
      <c r="L176" s="3">
        <f t="shared" si="11"/>
        <v>5.0762677784484712E-3</v>
      </c>
      <c r="M176" s="3">
        <f t="shared" si="12"/>
        <v>0.85745589055233673</v>
      </c>
      <c r="O176" s="5">
        <f t="shared" si="13"/>
        <v>0.16285714285714284</v>
      </c>
    </row>
    <row r="177" spans="10:15" x14ac:dyDescent="0.75">
      <c r="J177">
        <f t="shared" si="14"/>
        <v>173</v>
      </c>
      <c r="K177" s="3">
        <f t="shared" si="10"/>
        <v>0.13835336940906637</v>
      </c>
      <c r="L177" s="3">
        <f t="shared" si="11"/>
        <v>4.8281494829934494E-3</v>
      </c>
      <c r="M177" s="3">
        <f t="shared" si="12"/>
        <v>0.85781848110794023</v>
      </c>
      <c r="O177" s="5">
        <f t="shared" si="13"/>
        <v>0.16285714285714284</v>
      </c>
    </row>
    <row r="178" spans="10:15" x14ac:dyDescent="0.75">
      <c r="J178">
        <f t="shared" si="14"/>
        <v>174</v>
      </c>
      <c r="K178" s="3">
        <f t="shared" si="10"/>
        <v>0.13824458234423204</v>
      </c>
      <c r="L178" s="3">
        <f t="shared" si="11"/>
        <v>4.5920687276139712E-3</v>
      </c>
      <c r="M178" s="3">
        <f t="shared" si="12"/>
        <v>0.85816334892815405</v>
      </c>
      <c r="O178" s="5">
        <f t="shared" si="13"/>
        <v>0.16285714285714284</v>
      </c>
    </row>
    <row r="179" spans="10:15" x14ac:dyDescent="0.75">
      <c r="J179">
        <f t="shared" si="14"/>
        <v>175</v>
      </c>
      <c r="K179" s="3">
        <f t="shared" si="10"/>
        <v>0.13814119596843014</v>
      </c>
      <c r="L179" s="3">
        <f t="shared" si="11"/>
        <v>4.3674501943005879E-3</v>
      </c>
      <c r="M179" s="3">
        <f t="shared" si="12"/>
        <v>0.85849135383726938</v>
      </c>
      <c r="O179" s="5">
        <f t="shared" si="13"/>
        <v>0.16285714285714284</v>
      </c>
    </row>
    <row r="180" spans="10:15" x14ac:dyDescent="0.75">
      <c r="J180">
        <f t="shared" si="14"/>
        <v>176</v>
      </c>
      <c r="K180" s="3">
        <f t="shared" si="10"/>
        <v>0.13804294021639907</v>
      </c>
      <c r="L180" s="3">
        <f t="shared" si="11"/>
        <v>4.15374521816733E-3</v>
      </c>
      <c r="M180" s="3">
        <f t="shared" si="12"/>
        <v>0.85880331456543368</v>
      </c>
      <c r="O180" s="5">
        <f t="shared" si="13"/>
        <v>0.16285714285714284</v>
      </c>
    </row>
    <row r="181" spans="10:15" x14ac:dyDescent="0.75">
      <c r="J181">
        <f t="shared" si="14"/>
        <v>177</v>
      </c>
      <c r="K181" s="3">
        <f t="shared" si="10"/>
        <v>0.1379495587119389</v>
      </c>
      <c r="L181" s="3">
        <f t="shared" si="11"/>
        <v>3.9504306356155511E-3</v>
      </c>
      <c r="M181" s="3">
        <f t="shared" si="12"/>
        <v>0.85910001065244568</v>
      </c>
      <c r="O181" s="5">
        <f t="shared" si="13"/>
        <v>0.16285714285714284</v>
      </c>
    </row>
    <row r="182" spans="10:15" x14ac:dyDescent="0.75">
      <c r="J182">
        <f t="shared" si="14"/>
        <v>178</v>
      </c>
      <c r="K182" s="3">
        <f t="shared" si="10"/>
        <v>0.13786080805683718</v>
      </c>
      <c r="L182" s="3">
        <f t="shared" si="11"/>
        <v>3.7570076738875878E-3</v>
      </c>
      <c r="M182" s="3">
        <f t="shared" si="12"/>
        <v>0.85938218426927537</v>
      </c>
      <c r="O182" s="5">
        <f t="shared" si="13"/>
        <v>0.16285714285714284</v>
      </c>
    </row>
    <row r="183" spans="10:15" x14ac:dyDescent="0.75">
      <c r="J183">
        <f t="shared" si="14"/>
        <v>179</v>
      </c>
      <c r="K183" s="3">
        <f t="shared" si="10"/>
        <v>0.13777645715830439</v>
      </c>
      <c r="L183" s="3">
        <f t="shared" si="11"/>
        <v>3.5730008814284149E-3</v>
      </c>
      <c r="M183" s="3">
        <f t="shared" si="12"/>
        <v>0.85965054196026736</v>
      </c>
      <c r="O183" s="5">
        <f t="shared" si="13"/>
        <v>0.16285714285714284</v>
      </c>
    </row>
    <row r="184" spans="10:15" x14ac:dyDescent="0.75">
      <c r="J184">
        <f t="shared" si="14"/>
        <v>180</v>
      </c>
      <c r="K184" s="3">
        <f t="shared" si="10"/>
        <v>0.13769628659269467</v>
      </c>
      <c r="L184" s="3">
        <f t="shared" si="11"/>
        <v>3.3979570983646771E-3</v>
      </c>
      <c r="M184" s="3">
        <f t="shared" si="12"/>
        <v>0.85990575630894084</v>
      </c>
      <c r="O184" s="5">
        <f t="shared" si="13"/>
        <v>0.16285714285714284</v>
      </c>
    </row>
    <row r="185" spans="10:15" x14ac:dyDescent="0.75">
      <c r="J185">
        <f t="shared" si="14"/>
        <v>181</v>
      </c>
      <c r="K185" s="3">
        <f t="shared" si="10"/>
        <v>0.13762008800342773</v>
      </c>
      <c r="L185" s="3">
        <f t="shared" si="11"/>
        <v>3.2314444663198512E-3</v>
      </c>
      <c r="M185" s="3">
        <f t="shared" si="12"/>
        <v>0.86014846753025265</v>
      </c>
      <c r="O185" s="5">
        <f t="shared" si="13"/>
        <v>0.16285714285714284</v>
      </c>
    </row>
    <row r="186" spans="10:15" x14ac:dyDescent="0.75">
      <c r="J186">
        <f t="shared" si="14"/>
        <v>182</v>
      </c>
      <c r="K186" s="3">
        <f t="shared" si="10"/>
        <v>0.13754766353115777</v>
      </c>
      <c r="L186" s="3">
        <f t="shared" si="11"/>
        <v>3.0730514767098281E-3</v>
      </c>
      <c r="M186" s="3">
        <f t="shared" si="12"/>
        <v>0.86037928499213268</v>
      </c>
      <c r="O186" s="5">
        <f t="shared" si="13"/>
        <v>0.16285714285714284</v>
      </c>
    </row>
    <row r="187" spans="10:15" x14ac:dyDescent="0.75">
      <c r="J187">
        <f t="shared" si="14"/>
        <v>183</v>
      </c>
      <c r="K187" s="3">
        <f t="shared" si="10"/>
        <v>0.13747882527435679</v>
      </c>
      <c r="L187" s="3">
        <f t="shared" si="11"/>
        <v>2.9223860566029761E-3</v>
      </c>
      <c r="M187" s="3">
        <f t="shared" si="12"/>
        <v>0.86059878866904049</v>
      </c>
      <c r="O187" s="5">
        <f t="shared" si="13"/>
        <v>0.16285714285714284</v>
      </c>
    </row>
    <row r="188" spans="10:15" x14ac:dyDescent="0.75">
      <c r="J188">
        <f t="shared" si="14"/>
        <v>184</v>
      </c>
      <c r="K188" s="3">
        <f t="shared" si="10"/>
        <v>0.13741339477859274</v>
      </c>
      <c r="L188" s="3">
        <f t="shared" si="11"/>
        <v>2.7790746911810962E-3</v>
      </c>
      <c r="M188" s="3">
        <f t="shared" si="12"/>
        <v>0.86080753053022641</v>
      </c>
      <c r="O188" s="5">
        <f t="shared" si="13"/>
        <v>0.16285714285714284</v>
      </c>
    </row>
    <row r="189" spans="10:15" x14ac:dyDescent="0.75">
      <c r="J189">
        <f t="shared" si="14"/>
        <v>185</v>
      </c>
      <c r="K189" s="3">
        <f t="shared" si="10"/>
        <v>0.13735120255288835</v>
      </c>
      <c r="L189" s="3">
        <f t="shared" si="11"/>
        <v>2.6427615818011103E-3</v>
      </c>
      <c r="M189" s="3">
        <f t="shared" si="12"/>
        <v>0.86100603586531077</v>
      </c>
      <c r="O189" s="5">
        <f t="shared" si="13"/>
        <v>0.16285714285714284</v>
      </c>
    </row>
    <row r="190" spans="10:15" x14ac:dyDescent="0.75">
      <c r="J190">
        <f t="shared" si="14"/>
        <v>186</v>
      </c>
      <c r="K190" s="3">
        <f t="shared" si="10"/>
        <v>0.13729208761164466</v>
      </c>
      <c r="L190" s="3">
        <f t="shared" si="11"/>
        <v>2.5131078386304438E-3</v>
      </c>
      <c r="M190" s="3">
        <f t="shared" si="12"/>
        <v>0.86119480454972519</v>
      </c>
      <c r="O190" s="5">
        <f t="shared" si="13"/>
        <v>0.16285714285714284</v>
      </c>
    </row>
    <row r="191" spans="10:15" x14ac:dyDescent="0.75">
      <c r="J191">
        <f t="shared" si="14"/>
        <v>187</v>
      </c>
      <c r="K191" s="3">
        <f t="shared" si="10"/>
        <v>0.1372358970407051</v>
      </c>
      <c r="L191" s="3">
        <f t="shared" si="11"/>
        <v>2.3897907068106961E-3</v>
      </c>
      <c r="M191" s="3">
        <f t="shared" si="12"/>
        <v>0.86137431225248451</v>
      </c>
      <c r="O191" s="5">
        <f t="shared" si="13"/>
        <v>0.16285714285714284</v>
      </c>
    </row>
    <row r="192" spans="10:15" x14ac:dyDescent="0.75">
      <c r="J192">
        <f t="shared" si="14"/>
        <v>188</v>
      </c>
      <c r="K192" s="3">
        <f t="shared" si="10"/>
        <v>0.13718248558622179</v>
      </c>
      <c r="L192" s="3">
        <f t="shared" si="11"/>
        <v>2.2725028250932355E-3</v>
      </c>
      <c r="M192" s="3">
        <f t="shared" si="12"/>
        <v>0.86154501158868524</v>
      </c>
      <c r="O192" s="5">
        <f t="shared" si="13"/>
        <v>0.16285714285714284</v>
      </c>
    </row>
    <row r="193" spans="10:15" x14ac:dyDescent="0.75">
      <c r="J193">
        <f t="shared" si="14"/>
        <v>189</v>
      </c>
      <c r="K193" s="3">
        <f t="shared" si="10"/>
        <v>0.1371317152650654</v>
      </c>
      <c r="L193" s="3">
        <f t="shared" si="11"/>
        <v>2.1609515158858218E-3</v>
      </c>
      <c r="M193" s="3">
        <f t="shared" si="12"/>
        <v>0.86170733321904902</v>
      </c>
      <c r="O193" s="5">
        <f t="shared" si="13"/>
        <v>0.16285714285714284</v>
      </c>
    </row>
    <row r="194" spans="10:15" x14ac:dyDescent="0.75">
      <c r="J194">
        <f t="shared" si="14"/>
        <v>190</v>
      </c>
      <c r="K194" s="3">
        <f t="shared" si="10"/>
        <v>0.13708345499559468</v>
      </c>
      <c r="L194" s="3">
        <f t="shared" si="11"/>
        <v>2.0548581056504052E-3</v>
      </c>
      <c r="M194" s="3">
        <f t="shared" si="12"/>
        <v>0.8618616868987552</v>
      </c>
      <c r="O194" s="5">
        <f t="shared" si="13"/>
        <v>0.16285714285714284</v>
      </c>
    </row>
    <row r="195" spans="10:15" x14ac:dyDescent="0.75">
      <c r="J195">
        <f t="shared" si="14"/>
        <v>191</v>
      </c>
      <c r="K195" s="3">
        <f t="shared" si="10"/>
        <v>0.13703758024767196</v>
      </c>
      <c r="L195" s="3">
        <f t="shared" si="11"/>
        <v>1.9539572745980931E-3</v>
      </c>
      <c r="M195" s="3">
        <f t="shared" si="12"/>
        <v>0.86200846247773022</v>
      </c>
      <c r="O195" s="5">
        <f t="shared" si="13"/>
        <v>0.16285714285714284</v>
      </c>
    </row>
    <row r="196" spans="10:15" x14ac:dyDescent="0.75">
      <c r="J196">
        <f t="shared" si="14"/>
        <v>192</v>
      </c>
      <c r="K196" s="3">
        <f t="shared" si="10"/>
        <v>0.13699397271087585</v>
      </c>
      <c r="L196" s="3">
        <f t="shared" si="11"/>
        <v>1.8579964346372027E-3</v>
      </c>
      <c r="M196" s="3">
        <f t="shared" si="12"/>
        <v>0.86214803085448721</v>
      </c>
      <c r="O196" s="5">
        <f t="shared" si="13"/>
        <v>0.16285714285714284</v>
      </c>
    </row>
    <row r="197" spans="10:15" x14ac:dyDescent="0.75">
      <c r="J197">
        <f t="shared" si="14"/>
        <v>193</v>
      </c>
      <c r="K197" s="3">
        <f t="shared" ref="K197:K260" si="15">K196-$O197*$K196*$L196*$H$2</f>
        <v>0.13695251997992378</v>
      </c>
      <c r="L197" s="3">
        <f t="shared" ref="L197:L260" si="16">L196+$O197*$K196*$L196*$H$2-$E$2*$L196*$H$2</f>
        <v>1.7667351345437593E-3</v>
      </c>
      <c r="M197" s="3">
        <f t="shared" ref="M197:M260" si="17">$M196+$E$2*$L196*$H$2</f>
        <v>0.86228074488553275</v>
      </c>
      <c r="O197" s="5">
        <f t="shared" ref="O197:O260" si="18">IF(J197&lt;$B$6,$E$3,$E$3*$B$7)</f>
        <v>0.16285714285714284</v>
      </c>
    </row>
    <row r="198" spans="10:15" x14ac:dyDescent="0.75">
      <c r="J198">
        <f t="shared" ref="J198:J261" si="19">J197+1</f>
        <v>194</v>
      </c>
      <c r="K198" s="3">
        <f t="shared" si="15"/>
        <v>0.13691311525637426</v>
      </c>
      <c r="L198" s="3">
        <f t="shared" si="16"/>
        <v>1.6799444913401529E-3</v>
      </c>
      <c r="M198" s="3">
        <f t="shared" si="17"/>
        <v>0.86240694025228593</v>
      </c>
      <c r="O198" s="5">
        <f t="shared" si="18"/>
        <v>0.16285714285714284</v>
      </c>
    </row>
    <row r="199" spans="10:15" x14ac:dyDescent="0.75">
      <c r="J199">
        <f t="shared" si="19"/>
        <v>195</v>
      </c>
      <c r="K199" s="3">
        <f t="shared" si="15"/>
        <v>0.13687565706573218</v>
      </c>
      <c r="L199" s="3">
        <f t="shared" si="16"/>
        <v>1.597406646886509E-3</v>
      </c>
      <c r="M199" s="3">
        <f t="shared" si="17"/>
        <v>0.86252693628738164</v>
      </c>
      <c r="O199" s="5">
        <f t="shared" si="18"/>
        <v>0.16285714285714284</v>
      </c>
    </row>
    <row r="200" spans="10:15" x14ac:dyDescent="0.75">
      <c r="J200">
        <f t="shared" si="19"/>
        <v>196</v>
      </c>
      <c r="K200" s="3">
        <f t="shared" si="15"/>
        <v>0.13684004898913091</v>
      </c>
      <c r="L200" s="3">
        <f t="shared" si="16"/>
        <v>1.5189142487101704E-3</v>
      </c>
      <c r="M200" s="3">
        <f t="shared" si="17"/>
        <v>0.8626410367621592</v>
      </c>
      <c r="O200" s="5">
        <f t="shared" si="18"/>
        <v>0.16285714285714284</v>
      </c>
    </row>
    <row r="201" spans="10:15" x14ac:dyDescent="0.75">
      <c r="J201">
        <f t="shared" si="19"/>
        <v>197</v>
      </c>
      <c r="K201" s="3">
        <f t="shared" si="15"/>
        <v>0.136806199408812</v>
      </c>
      <c r="L201" s="3">
        <f t="shared" si="16"/>
        <v>1.4442699541212039E-3</v>
      </c>
      <c r="M201" s="3">
        <f t="shared" si="17"/>
        <v>0.86274953063706705</v>
      </c>
      <c r="O201" s="5">
        <f t="shared" si="18"/>
        <v>0.16285714285714284</v>
      </c>
    </row>
    <row r="202" spans="10:15" x14ac:dyDescent="0.75">
      <c r="J202">
        <f t="shared" si="19"/>
        <v>198</v>
      </c>
      <c r="K202" s="3">
        <f t="shared" si="15"/>
        <v>0.13677402126666746</v>
      </c>
      <c r="L202" s="3">
        <f t="shared" si="16"/>
        <v>1.373285956685657E-3</v>
      </c>
      <c r="M202" s="3">
        <f t="shared" si="17"/>
        <v>0.86285269277664711</v>
      </c>
      <c r="O202" s="5">
        <f t="shared" si="18"/>
        <v>0.16285714285714284</v>
      </c>
    </row>
    <row r="203" spans="10:15" x14ac:dyDescent="0.75">
      <c r="J203">
        <f t="shared" si="19"/>
        <v>199</v>
      </c>
      <c r="K203" s="3">
        <f t="shared" si="15"/>
        <v>0.136743431835151</v>
      </c>
      <c r="L203" s="3">
        <f t="shared" si="16"/>
        <v>1.3057835341531432E-3</v>
      </c>
      <c r="M203" s="3">
        <f t="shared" si="17"/>
        <v>0.86295078463069608</v>
      </c>
      <c r="O203" s="5">
        <f t="shared" si="18"/>
        <v>0.16285714285714284</v>
      </c>
    </row>
    <row r="204" spans="10:15" x14ac:dyDescent="0.75">
      <c r="J204">
        <f t="shared" si="19"/>
        <v>200</v>
      </c>
      <c r="K204" s="3">
        <f t="shared" si="15"/>
        <v>0.13671435249990371</v>
      </c>
      <c r="L204" s="3">
        <f t="shared" si="16"/>
        <v>1.2415926169609306E-3</v>
      </c>
      <c r="M204" s="3">
        <f t="shared" si="17"/>
        <v>0.86304405488313563</v>
      </c>
      <c r="O204" s="5">
        <f t="shared" si="18"/>
        <v>0.16285714285714284</v>
      </c>
    </row>
    <row r="205" spans="10:15" x14ac:dyDescent="0.75">
      <c r="J205">
        <f t="shared" si="19"/>
        <v>201</v>
      </c>
      <c r="K205" s="3">
        <f t="shared" si="15"/>
        <v>0.13668670855347601</v>
      </c>
      <c r="L205" s="3">
        <f t="shared" si="16"/>
        <v>1.1805513764628615E-3</v>
      </c>
      <c r="M205" s="3">
        <f t="shared" si="17"/>
        <v>0.86313274007006136</v>
      </c>
      <c r="O205" s="5">
        <f t="shared" si="18"/>
        <v>0.16285714285714284</v>
      </c>
    </row>
    <row r="206" spans="10:15" x14ac:dyDescent="0.75">
      <c r="J206">
        <f t="shared" si="19"/>
        <v>202</v>
      </c>
      <c r="K206" s="3">
        <f t="shared" si="15"/>
        <v>0.13666042899956218</v>
      </c>
      <c r="L206" s="3">
        <f t="shared" si="16"/>
        <v>1.1225058320579089E-3</v>
      </c>
      <c r="M206" s="3">
        <f t="shared" si="17"/>
        <v>0.86321706516838015</v>
      </c>
      <c r="O206" s="5">
        <f t="shared" si="18"/>
        <v>0.16285714285714284</v>
      </c>
    </row>
    <row r="207" spans="10:15" x14ac:dyDescent="0.75">
      <c r="J207">
        <f t="shared" si="19"/>
        <v>203</v>
      </c>
      <c r="K207" s="3">
        <f t="shared" si="15"/>
        <v>0.13663544636719613</v>
      </c>
      <c r="L207" s="3">
        <f t="shared" si="16"/>
        <v>1.0673094764198354E-3</v>
      </c>
      <c r="M207" s="3">
        <f t="shared" si="17"/>
        <v>0.86329724415638431</v>
      </c>
      <c r="O207" s="5">
        <f t="shared" si="18"/>
        <v>0.16285714285714284</v>
      </c>
    </row>
    <row r="208" spans="10:15" x14ac:dyDescent="0.75">
      <c r="J208">
        <f t="shared" si="19"/>
        <v>204</v>
      </c>
      <c r="K208" s="3">
        <f t="shared" si="15"/>
        <v>0.13661169653438701</v>
      </c>
      <c r="L208" s="3">
        <f t="shared" si="16"/>
        <v>1.0148229180560932E-3</v>
      </c>
      <c r="M208" s="3">
        <f t="shared" si="17"/>
        <v>0.86337348054755714</v>
      </c>
      <c r="O208" s="5">
        <f t="shared" si="18"/>
        <v>0.16285714285714284</v>
      </c>
    </row>
    <row r="209" spans="10:15" x14ac:dyDescent="0.75">
      <c r="J209">
        <f t="shared" si="19"/>
        <v>205</v>
      </c>
      <c r="K209" s="3">
        <f t="shared" si="15"/>
        <v>0.13658911856070272</v>
      </c>
      <c r="L209" s="3">
        <f t="shared" si="16"/>
        <v>9.649135404506704E-4</v>
      </c>
      <c r="M209" s="3">
        <f t="shared" si="17"/>
        <v>0.86344596789884687</v>
      </c>
      <c r="O209" s="5">
        <f t="shared" si="18"/>
        <v>0.16285714285714284</v>
      </c>
    </row>
    <row r="210" spans="10:15" x14ac:dyDescent="0.75">
      <c r="J210">
        <f t="shared" si="19"/>
        <v>206</v>
      </c>
      <c r="K210" s="3">
        <f t="shared" si="15"/>
        <v>0.13656765452833497</v>
      </c>
      <c r="L210" s="3">
        <f t="shared" si="16"/>
        <v>9.1745517707194908E-4</v>
      </c>
      <c r="M210" s="3">
        <f t="shared" si="17"/>
        <v>0.86351489029459338</v>
      </c>
      <c r="O210" s="5">
        <f t="shared" si="18"/>
        <v>0.16285714285714284</v>
      </c>
    </row>
    <row r="211" spans="10:15" x14ac:dyDescent="0.75">
      <c r="J211">
        <f t="shared" si="19"/>
        <v>207</v>
      </c>
      <c r="K211" s="3">
        <f t="shared" si="15"/>
        <v>0.13654724939120624</v>
      </c>
      <c r="L211" s="3">
        <f t="shared" si="16"/>
        <v>8.7232780155267514E-4</v>
      </c>
      <c r="M211" s="3">
        <f t="shared" si="17"/>
        <v>0.86358042280724134</v>
      </c>
      <c r="O211" s="5">
        <f t="shared" si="18"/>
        <v>0.16285714285714284</v>
      </c>
    </row>
    <row r="212" spans="10:15" x14ac:dyDescent="0.75">
      <c r="J212">
        <f t="shared" si="19"/>
        <v>208</v>
      </c>
      <c r="K212" s="3">
        <f t="shared" si="15"/>
        <v>0.13652785083170177</v>
      </c>
      <c r="L212" s="3">
        <f t="shared" si="16"/>
        <v>8.2941723237480195E-4</v>
      </c>
      <c r="M212" s="3">
        <f t="shared" si="17"/>
        <v>0.86364273193592367</v>
      </c>
      <c r="O212" s="5">
        <f t="shared" si="18"/>
        <v>0.16285714285714284</v>
      </c>
    </row>
    <row r="213" spans="10:15" x14ac:dyDescent="0.75">
      <c r="J213">
        <f t="shared" si="19"/>
        <v>209</v>
      </c>
      <c r="K213" s="3">
        <f t="shared" si="15"/>
        <v>0.13650940912463264</v>
      </c>
      <c r="L213" s="3">
        <f t="shared" si="16"/>
        <v>7.8861485141716711E-4</v>
      </c>
      <c r="M213" s="3">
        <f t="shared" si="17"/>
        <v>0.86370197602395049</v>
      </c>
      <c r="O213" s="5">
        <f t="shared" si="18"/>
        <v>0.16285714285714284</v>
      </c>
    </row>
    <row r="214" spans="10:15" x14ac:dyDescent="0.75">
      <c r="J214">
        <f t="shared" si="19"/>
        <v>210</v>
      </c>
      <c r="K214" s="3">
        <f t="shared" si="15"/>
        <v>0.13649187700805707</v>
      </c>
      <c r="L214" s="3">
        <f t="shared" si="16"/>
        <v>7.4981733574865637E-4</v>
      </c>
      <c r="M214" s="3">
        <f t="shared" si="17"/>
        <v>0.8637583056561946</v>
      </c>
      <c r="O214" s="5">
        <f t="shared" si="18"/>
        <v>0.16285714285714284</v>
      </c>
    </row>
    <row r="215" spans="10:15" x14ac:dyDescent="0.75">
      <c r="J215">
        <f t="shared" si="19"/>
        <v>211</v>
      </c>
      <c r="K215" s="3">
        <f t="shared" si="15"/>
        <v>0.13647520956060719</v>
      </c>
      <c r="L215" s="3">
        <f t="shared" si="16"/>
        <v>7.1292640207364479E-4</v>
      </c>
      <c r="M215" s="3">
        <f t="shared" si="17"/>
        <v>0.86381186403731947</v>
      </c>
      <c r="O215" s="5">
        <f t="shared" si="18"/>
        <v>0.16285714285714284</v>
      </c>
    </row>
    <row r="216" spans="10:15" x14ac:dyDescent="0.75">
      <c r="J216">
        <f t="shared" si="19"/>
        <v>212</v>
      </c>
      <c r="K216" s="3">
        <f t="shared" si="15"/>
        <v>0.13645936408498693</v>
      </c>
      <c r="L216" s="3">
        <f t="shared" si="16"/>
        <v>6.7784856326005458E-4</v>
      </c>
      <c r="M216" s="3">
        <f t="shared" si="17"/>
        <v>0.86386278735175326</v>
      </c>
      <c r="O216" s="5">
        <f t="shared" si="18"/>
        <v>0.16285714285714284</v>
      </c>
    </row>
    <row r="217" spans="10:15" x14ac:dyDescent="0.75">
      <c r="J217">
        <f t="shared" si="19"/>
        <v>213</v>
      </c>
      <c r="K217" s="3">
        <f t="shared" si="15"/>
        <v>0.1364442999973251</v>
      </c>
      <c r="L217" s="3">
        <f t="shared" si="16"/>
        <v>6.4449489640330262E-4</v>
      </c>
      <c r="M217" s="3">
        <f t="shared" si="17"/>
        <v>0.86391120510627184</v>
      </c>
      <c r="O217" s="5">
        <f t="shared" si="18"/>
        <v>0.16285714285714284</v>
      </c>
    </row>
    <row r="218" spans="10:15" x14ac:dyDescent="0.75">
      <c r="J218">
        <f t="shared" si="19"/>
        <v>214</v>
      </c>
      <c r="K218" s="3">
        <f t="shared" si="15"/>
        <v>0.13642997872208362</v>
      </c>
      <c r="L218" s="3">
        <f t="shared" si="16"/>
        <v>6.1278082190169823E-4</v>
      </c>
      <c r="M218" s="3">
        <f t="shared" si="17"/>
        <v>0.86395724045601496</v>
      </c>
      <c r="O218" s="5">
        <f t="shared" si="18"/>
        <v>0.16285714285714284</v>
      </c>
    </row>
    <row r="219" spans="10:15" x14ac:dyDescent="0.75">
      <c r="J219">
        <f t="shared" si="19"/>
        <v>215</v>
      </c>
      <c r="K219" s="3">
        <f t="shared" si="15"/>
        <v>0.13641636359223755</v>
      </c>
      <c r="L219" s="3">
        <f t="shared" si="16"/>
        <v>5.826258930404939E-4</v>
      </c>
      <c r="M219" s="3">
        <f t="shared" si="17"/>
        <v>0.86400101051472222</v>
      </c>
      <c r="O219" s="5">
        <f t="shared" si="18"/>
        <v>0.16285714285714284</v>
      </c>
    </row>
    <row r="220" spans="10:15" x14ac:dyDescent="0.75">
      <c r="J220">
        <f t="shared" si="19"/>
        <v>216</v>
      </c>
      <c r="K220" s="3">
        <f t="shared" si="15"/>
        <v>0.13640341975445811</v>
      </c>
      <c r="L220" s="3">
        <f t="shared" si="16"/>
        <v>5.539535956027616E-4</v>
      </c>
      <c r="M220" s="3">
        <f t="shared" si="17"/>
        <v>0.86404262664993936</v>
      </c>
      <c r="O220" s="5">
        <f t="shared" si="18"/>
        <v>0.16285714285714284</v>
      </c>
    </row>
    <row r="221" spans="10:15" x14ac:dyDescent="0.75">
      <c r="J221">
        <f t="shared" si="19"/>
        <v>217</v>
      </c>
      <c r="K221" s="3">
        <f t="shared" si="15"/>
        <v>0.13639111407904367</v>
      </c>
      <c r="L221" s="3">
        <f t="shared" si="16"/>
        <v>5.2669115704557352E-4</v>
      </c>
      <c r="M221" s="3">
        <f t="shared" si="17"/>
        <v>0.86408219476391102</v>
      </c>
      <c r="O221" s="5">
        <f t="shared" si="18"/>
        <v>0.16285714285714284</v>
      </c>
    </row>
    <row r="222" spans="10:15" x14ac:dyDescent="0.75">
      <c r="J222">
        <f t="shared" si="19"/>
        <v>218</v>
      </c>
      <c r="K222" s="3">
        <f t="shared" si="15"/>
        <v>0.13637941507435783</v>
      </c>
      <c r="L222" s="3">
        <f t="shared" si="16"/>
        <v>5.0076936479959405E-4</v>
      </c>
      <c r="M222" s="3">
        <f t="shared" si="17"/>
        <v>0.86411981556084283</v>
      </c>
      <c r="O222" s="5">
        <f t="shared" si="18"/>
        <v>0.16285714285714284</v>
      </c>
    </row>
    <row r="223" spans="10:15" x14ac:dyDescent="0.75">
      <c r="J223">
        <f t="shared" si="19"/>
        <v>219</v>
      </c>
      <c r="K223" s="3">
        <f t="shared" si="15"/>
        <v>0.13636829280554544</v>
      </c>
      <c r="L223" s="3">
        <f t="shared" si="16"/>
        <v>4.7612239326915448E-4</v>
      </c>
      <c r="M223" s="3">
        <f t="shared" si="17"/>
        <v>0.86415558480118571</v>
      </c>
      <c r="O223" s="5">
        <f t="shared" si="18"/>
        <v>0.16285714285714284</v>
      </c>
    </row>
    <row r="224" spans="10:15" x14ac:dyDescent="0.75">
      <c r="J224">
        <f t="shared" si="19"/>
        <v>220</v>
      </c>
      <c r="K224" s="3">
        <f t="shared" si="15"/>
        <v>0.13635771881731004</v>
      </c>
      <c r="L224" s="3">
        <f t="shared" si="16"/>
        <v>4.5268763912817628E-4</v>
      </c>
      <c r="M224" s="3">
        <f t="shared" si="17"/>
        <v>0.86418959354356206</v>
      </c>
      <c r="O224" s="5">
        <f t="shared" si="18"/>
        <v>0.16285714285714284</v>
      </c>
    </row>
    <row r="225" spans="10:15" x14ac:dyDescent="0.75">
      <c r="J225">
        <f t="shared" si="19"/>
        <v>221</v>
      </c>
      <c r="K225" s="3">
        <f t="shared" si="15"/>
        <v>0.13634766606054696</v>
      </c>
      <c r="L225" s="3">
        <f t="shared" si="16"/>
        <v>4.3040556452494591E-4</v>
      </c>
      <c r="M225" s="3">
        <f t="shared" si="17"/>
        <v>0.86422192837492839</v>
      </c>
      <c r="O225" s="5">
        <f t="shared" si="18"/>
        <v>0.16285714285714284</v>
      </c>
    </row>
    <row r="226" spans="10:15" x14ac:dyDescent="0.75">
      <c r="J226">
        <f t="shared" si="19"/>
        <v>222</v>
      </c>
      <c r="K226" s="3">
        <f t="shared" si="15"/>
        <v>0.13633810882263725</v>
      </c>
      <c r="L226" s="3">
        <f t="shared" si="16"/>
        <v>4.0921954782573421E-4</v>
      </c>
      <c r="M226" s="3">
        <f t="shared" si="17"/>
        <v>0.86425267162953734</v>
      </c>
      <c r="O226" s="5">
        <f t="shared" si="18"/>
        <v>0.16285714285714284</v>
      </c>
    </row>
    <row r="227" spans="10:15" x14ac:dyDescent="0.75">
      <c r="J227">
        <f t="shared" si="19"/>
        <v>223</v>
      </c>
      <c r="K227" s="3">
        <f t="shared" si="15"/>
        <v>0.13632902266121755</v>
      </c>
      <c r="L227" s="3">
        <f t="shared" si="16"/>
        <v>3.8907574154360312E-4</v>
      </c>
      <c r="M227" s="3">
        <f t="shared" si="17"/>
        <v>0.86428190159723917</v>
      </c>
      <c r="O227" s="5">
        <f t="shared" si="18"/>
        <v>0.16285714285714284</v>
      </c>
    </row>
    <row r="228" spans="10:15" x14ac:dyDescent="0.75">
      <c r="J228">
        <f t="shared" si="19"/>
        <v>224</v>
      </c>
      <c r="K228" s="3">
        <f t="shared" si="15"/>
        <v>0.13632038434125071</v>
      </c>
      <c r="L228" s="3">
        <f t="shared" si="16"/>
        <v>3.6992293711446628E-4</v>
      </c>
      <c r="M228" s="3">
        <f t="shared" si="17"/>
        <v>0.86430969272163516</v>
      </c>
      <c r="O228" s="5">
        <f t="shared" si="18"/>
        <v>0.16285714285714284</v>
      </c>
    </row>
    <row r="229" spans="10:15" x14ac:dyDescent="0.75">
      <c r="J229">
        <f t="shared" si="19"/>
        <v>225</v>
      </c>
      <c r="K229" s="3">
        <f t="shared" si="15"/>
        <v>0.13631217177523083</v>
      </c>
      <c r="L229" s="3">
        <f t="shared" si="16"/>
        <v>3.5171243619758452E-4</v>
      </c>
      <c r="M229" s="3">
        <f t="shared" si="17"/>
        <v>0.86433611578857195</v>
      </c>
      <c r="O229" s="5">
        <f t="shared" si="18"/>
        <v>0.16285714285714284</v>
      </c>
    </row>
    <row r="230" spans="10:15" x14ac:dyDescent="0.75">
      <c r="J230">
        <f t="shared" si="19"/>
        <v>226</v>
      </c>
      <c r="K230" s="3">
        <f t="shared" si="15"/>
        <v>0.13630436396636497</v>
      </c>
      <c r="L230" s="3">
        <f t="shared" si="16"/>
        <v>3.3439792819219032E-4</v>
      </c>
      <c r="M230" s="3">
        <f t="shared" si="17"/>
        <v>0.86436123810544319</v>
      </c>
      <c r="O230" s="5">
        <f t="shared" si="18"/>
        <v>0.16285714285714284</v>
      </c>
    </row>
    <row r="231" spans="10:15" x14ac:dyDescent="0.75">
      <c r="J231">
        <f t="shared" si="19"/>
        <v>227</v>
      </c>
      <c r="K231" s="3">
        <f t="shared" si="15"/>
        <v>0.13629694095458186</v>
      </c>
      <c r="L231" s="3">
        <f t="shared" si="16"/>
        <v>3.1793537367587012E-4</v>
      </c>
      <c r="M231" s="3">
        <f t="shared" si="17"/>
        <v>0.86438512367174258</v>
      </c>
      <c r="O231" s="5">
        <f t="shared" si="18"/>
        <v>0.16285714285714284</v>
      </c>
    </row>
    <row r="232" spans="10:15" x14ac:dyDescent="0.75">
      <c r="J232">
        <f t="shared" si="19"/>
        <v>228</v>
      </c>
      <c r="K232" s="3">
        <f t="shared" si="15"/>
        <v>0.13628988376522577</v>
      </c>
      <c r="L232" s="3">
        <f t="shared" si="16"/>
        <v>3.0228289348369812E-4</v>
      </c>
      <c r="M232" s="3">
        <f t="shared" si="17"/>
        <v>0.8644078333412909</v>
      </c>
      <c r="O232" s="5">
        <f t="shared" si="18"/>
        <v>0.16285714285714284</v>
      </c>
    </row>
    <row r="233" spans="10:15" x14ac:dyDescent="0.75">
      <c r="J233">
        <f t="shared" si="19"/>
        <v>229</v>
      </c>
      <c r="K233" s="3">
        <f t="shared" si="15"/>
        <v>0.13628317436030071</v>
      </c>
      <c r="L233" s="3">
        <f t="shared" si="16"/>
        <v>2.8740066315993462E-4</v>
      </c>
      <c r="M233" s="3">
        <f t="shared" si="17"/>
        <v>0.86442942497653974</v>
      </c>
      <c r="O233" s="5">
        <f t="shared" si="18"/>
        <v>0.16285714285714284</v>
      </c>
    </row>
    <row r="234" spans="10:15" x14ac:dyDescent="0.75">
      <c r="J234">
        <f t="shared" si="19"/>
        <v>230</v>
      </c>
      <c r="K234" s="3">
        <f t="shared" si="15"/>
        <v>0.13627679559213712</v>
      </c>
      <c r="L234" s="3">
        <f t="shared" si="16"/>
        <v>2.7325081252638336E-4</v>
      </c>
      <c r="M234" s="3">
        <f t="shared" si="17"/>
        <v>0.86444995359533683</v>
      </c>
      <c r="O234" s="5">
        <f t="shared" si="18"/>
        <v>0.16285714285714284</v>
      </c>
    </row>
    <row r="235" spans="10:15" x14ac:dyDescent="0.75">
      <c r="J235">
        <f t="shared" si="19"/>
        <v>231</v>
      </c>
      <c r="K235" s="3">
        <f t="shared" si="15"/>
        <v>0.13627073115935978</v>
      </c>
      <c r="L235" s="3">
        <f t="shared" si="16"/>
        <v>2.5979733012327158E-4</v>
      </c>
      <c r="M235" s="3">
        <f t="shared" si="17"/>
        <v>0.86446947151051734</v>
      </c>
      <c r="O235" s="5">
        <f t="shared" si="18"/>
        <v>0.16285714285714284</v>
      </c>
    </row>
    <row r="236" spans="10:15" x14ac:dyDescent="0.75">
      <c r="J236">
        <f t="shared" si="19"/>
        <v>232</v>
      </c>
      <c r="K236" s="3">
        <f t="shared" si="15"/>
        <v>0.13626496556504161</v>
      </c>
      <c r="L236" s="3">
        <f t="shared" si="16"/>
        <v>2.4700597228978483E-4</v>
      </c>
      <c r="M236" s="3">
        <f t="shared" si="17"/>
        <v>0.86448802846266903</v>
      </c>
      <c r="O236" s="5">
        <f t="shared" si="18"/>
        <v>0.16285714285714284</v>
      </c>
    </row>
    <row r="237" spans="10:15" x14ac:dyDescent="0.75">
      <c r="J237">
        <f t="shared" si="19"/>
        <v>233</v>
      </c>
      <c r="K237" s="3">
        <f t="shared" si="15"/>
        <v>0.13625948407693425</v>
      </c>
      <c r="L237" s="3">
        <f t="shared" si="16"/>
        <v>2.3484417666217263E-4</v>
      </c>
      <c r="M237" s="3">
        <f t="shared" si="17"/>
        <v>0.86450567174640403</v>
      </c>
      <c r="O237" s="5">
        <f t="shared" si="18"/>
        <v>0.16285714285714284</v>
      </c>
    </row>
    <row r="238" spans="10:15" x14ac:dyDescent="0.75">
      <c r="J238">
        <f t="shared" si="19"/>
        <v>234</v>
      </c>
      <c r="K238" s="3">
        <f t="shared" si="15"/>
        <v>0.13625427268967147</v>
      </c>
      <c r="L238" s="3">
        <f t="shared" si="16"/>
        <v>2.2328097987766378E-4</v>
      </c>
      <c r="M238" s="3">
        <f t="shared" si="17"/>
        <v>0.86452244633045128</v>
      </c>
      <c r="O238" s="5">
        <f t="shared" si="18"/>
        <v>0.16285714285714284</v>
      </c>
    </row>
    <row r="239" spans="10:15" x14ac:dyDescent="0.75">
      <c r="J239">
        <f t="shared" si="19"/>
        <v>235</v>
      </c>
      <c r="K239" s="3">
        <f t="shared" si="15"/>
        <v>0.13624931808884699</v>
      </c>
      <c r="L239" s="3">
        <f t="shared" si="16"/>
        <v>2.1228693928229949E-4</v>
      </c>
      <c r="M239" s="3">
        <f t="shared" si="17"/>
        <v>0.86453839497187113</v>
      </c>
      <c r="O239" s="5">
        <f t="shared" si="18"/>
        <v>0.16285714285714284</v>
      </c>
    </row>
    <row r="240" spans="10:15" x14ac:dyDescent="0.75">
      <c r="J240">
        <f t="shared" si="19"/>
        <v>236</v>
      </c>
      <c r="K240" s="3">
        <f t="shared" si="15"/>
        <v>0.13624460761687318</v>
      </c>
      <c r="L240" s="3">
        <f t="shared" si="16"/>
        <v>2.0183405845023171E-4</v>
      </c>
      <c r="M240" s="3">
        <f t="shared" si="17"/>
        <v>0.86455355832467695</v>
      </c>
      <c r="O240" s="5">
        <f t="shared" si="18"/>
        <v>0.16285714285714284</v>
      </c>
    </row>
    <row r="241" spans="10:15" x14ac:dyDescent="0.75">
      <c r="J241">
        <f t="shared" si="19"/>
        <v>237</v>
      </c>
      <c r="K241" s="3">
        <f t="shared" si="15"/>
        <v>0.13624012924053164</v>
      </c>
      <c r="L241" s="3">
        <f t="shared" si="16"/>
        <v>1.9189571633105673E-4</v>
      </c>
      <c r="M241" s="3">
        <f t="shared" si="17"/>
        <v>0.86456797504313765</v>
      </c>
      <c r="O241" s="5">
        <f t="shared" si="18"/>
        <v>0.16285714285714284</v>
      </c>
    </row>
    <row r="242" spans="10:15" x14ac:dyDescent="0.75">
      <c r="J242">
        <f t="shared" si="19"/>
        <v>238</v>
      </c>
      <c r="K242" s="3">
        <f t="shared" si="15"/>
        <v>0.13623587152013153</v>
      </c>
      <c r="L242" s="3">
        <f t="shared" si="16"/>
        <v>1.824465998503753E-4</v>
      </c>
      <c r="M242" s="3">
        <f t="shared" si="17"/>
        <v>0.86458168188001849</v>
      </c>
      <c r="O242" s="5">
        <f t="shared" si="18"/>
        <v>0.16285714285714284</v>
      </c>
    </row>
    <row r="243" spans="10:15" x14ac:dyDescent="0.75">
      <c r="J243">
        <f t="shared" si="19"/>
        <v>239</v>
      </c>
      <c r="K243" s="3">
        <f t="shared" si="15"/>
        <v>0.13623182358019559</v>
      </c>
      <c r="L243" s="3">
        <f t="shared" si="16"/>
        <v>1.7346263979700714E-4</v>
      </c>
      <c r="M243" s="3">
        <f t="shared" si="17"/>
        <v>0.86459471378000785</v>
      </c>
      <c r="O243" s="5">
        <f t="shared" si="18"/>
        <v>0.16285714285714284</v>
      </c>
    </row>
    <row r="244" spans="10:15" x14ac:dyDescent="0.75">
      <c r="J244">
        <f t="shared" si="19"/>
        <v>240</v>
      </c>
      <c r="K244" s="3">
        <f t="shared" si="15"/>
        <v>0.13622797508159751</v>
      </c>
      <c r="L244" s="3">
        <f t="shared" si="16"/>
        <v>1.6492094983815552E-4</v>
      </c>
      <c r="M244" s="3">
        <f t="shared" si="17"/>
        <v>0.86460710396856477</v>
      </c>
      <c r="O244" s="5">
        <f t="shared" si="18"/>
        <v>0.16285714285714284</v>
      </c>
    </row>
    <row r="245" spans="10:15" x14ac:dyDescent="0.75">
      <c r="J245">
        <f t="shared" si="19"/>
        <v>241</v>
      </c>
      <c r="K245" s="3">
        <f t="shared" si="15"/>
        <v>0.13622431619507874</v>
      </c>
      <c r="L245" s="3">
        <f t="shared" si="16"/>
        <v>1.5679976851132779E-4</v>
      </c>
      <c r="M245" s="3">
        <f t="shared" si="17"/>
        <v>0.86461888403641041</v>
      </c>
      <c r="O245" s="5">
        <f t="shared" si="18"/>
        <v>0.16285714285714284</v>
      </c>
    </row>
    <row r="246" spans="10:15" x14ac:dyDescent="0.75">
      <c r="J246">
        <f t="shared" si="19"/>
        <v>242</v>
      </c>
      <c r="K246" s="3">
        <f t="shared" si="15"/>
        <v>0.13622083757607598</v>
      </c>
      <c r="L246" s="3">
        <f t="shared" si="16"/>
        <v>1.4907840404899047E-4</v>
      </c>
      <c r="M246" s="3">
        <f t="shared" si="17"/>
        <v>0.86463008401987551</v>
      </c>
      <c r="O246" s="5">
        <f t="shared" si="18"/>
        <v>0.16285714285714284</v>
      </c>
    </row>
    <row r="247" spans="10:15" x14ac:dyDescent="0.75">
      <c r="J247">
        <f t="shared" si="19"/>
        <v>243</v>
      </c>
      <c r="K247" s="3">
        <f t="shared" si="15"/>
        <v>0.13621753034079412</v>
      </c>
      <c r="L247" s="3">
        <f t="shared" si="16"/>
        <v>1.4173718189878061E-4</v>
      </c>
      <c r="M247" s="3">
        <f t="shared" si="17"/>
        <v>0.86464073247730755</v>
      </c>
      <c r="O247" s="5">
        <f t="shared" si="18"/>
        <v>0.16285714285714284</v>
      </c>
    </row>
    <row r="248" spans="10:15" x14ac:dyDescent="0.75">
      <c r="J248">
        <f t="shared" si="19"/>
        <v>244</v>
      </c>
      <c r="K248" s="3">
        <f t="shared" si="15"/>
        <v>0.13621438604346292</v>
      </c>
      <c r="L248" s="3">
        <f t="shared" si="16"/>
        <v>1.3475739480862714E-4</v>
      </c>
      <c r="M248" s="3">
        <f t="shared" si="17"/>
        <v>0.86465085656172891</v>
      </c>
      <c r="O248" s="5">
        <f t="shared" si="18"/>
        <v>0.16285714285714284</v>
      </c>
    </row>
    <row r="249" spans="10:15" x14ac:dyDescent="0.75">
      <c r="J249">
        <f t="shared" si="19"/>
        <v>245</v>
      </c>
      <c r="K249" s="3">
        <f t="shared" si="15"/>
        <v>0.13621139665471857</v>
      </c>
      <c r="L249" s="3">
        <f t="shared" si="16"/>
        <v>1.2812125535236634E-4</v>
      </c>
      <c r="M249" s="3">
        <f t="shared" si="17"/>
        <v>0.86466048208992952</v>
      </c>
      <c r="O249" s="5">
        <f t="shared" si="18"/>
        <v>0.16285714285714284</v>
      </c>
    </row>
    <row r="250" spans="10:15" x14ac:dyDescent="0.75">
      <c r="J250">
        <f t="shared" si="19"/>
        <v>246</v>
      </c>
      <c r="K250" s="3">
        <f t="shared" si="15"/>
        <v>0.1362085545410541</v>
      </c>
      <c r="L250" s="3">
        <f t="shared" si="16"/>
        <v>1.2181185077738018E-4</v>
      </c>
      <c r="M250" s="3">
        <f t="shared" si="17"/>
        <v>0.86466963360816895</v>
      </c>
      <c r="O250" s="5">
        <f t="shared" si="18"/>
        <v>0.16285714285714284</v>
      </c>
    </row>
    <row r="251" spans="10:15" x14ac:dyDescent="0.75">
      <c r="J251">
        <f t="shared" si="19"/>
        <v>247</v>
      </c>
      <c r="K251" s="3">
        <f t="shared" si="15"/>
        <v>0.13620585244528594</v>
      </c>
      <c r="L251" s="3">
        <f t="shared" si="16"/>
        <v>1.1581310006145411E-4</v>
      </c>
      <c r="M251" s="3">
        <f t="shared" si="17"/>
        <v>0.86467833445465303</v>
      </c>
      <c r="O251" s="5">
        <f t="shared" si="18"/>
        <v>0.16285714285714284</v>
      </c>
    </row>
    <row r="252" spans="10:15" x14ac:dyDescent="0.75">
      <c r="J252">
        <f t="shared" si="19"/>
        <v>248</v>
      </c>
      <c r="K252" s="3">
        <f t="shared" si="15"/>
        <v>0.13620328346798583</v>
      </c>
      <c r="L252" s="3">
        <f t="shared" si="16"/>
        <v>1.1010971307145736E-4</v>
      </c>
      <c r="M252" s="3">
        <f t="shared" si="17"/>
        <v>0.86468660681894316</v>
      </c>
      <c r="O252" s="5">
        <f t="shared" si="18"/>
        <v>0.16285714285714284</v>
      </c>
    </row>
    <row r="253" spans="10:15" x14ac:dyDescent="0.75">
      <c r="J253">
        <f t="shared" si="19"/>
        <v>249</v>
      </c>
      <c r="K253" s="3">
        <f t="shared" si="15"/>
        <v>0.13620084104983057</v>
      </c>
      <c r="L253" s="3">
        <f t="shared" si="16"/>
        <v>1.0468715172160146E-4</v>
      </c>
      <c r="M253" s="3">
        <f t="shared" si="17"/>
        <v>0.86469447179844827</v>
      </c>
      <c r="O253" s="5">
        <f t="shared" si="18"/>
        <v>0.16285714285714284</v>
      </c>
    </row>
    <row r="254" spans="10:15" x14ac:dyDescent="0.75">
      <c r="J254">
        <f t="shared" si="19"/>
        <v>250</v>
      </c>
      <c r="K254" s="3">
        <f t="shared" si="15"/>
        <v>0.13619851895482382</v>
      </c>
      <c r="L254" s="3">
        <f t="shared" si="16"/>
        <v>9.9531593033946555E-5</v>
      </c>
      <c r="M254" s="3">
        <f t="shared" si="17"/>
        <v>0.86470194945214263</v>
      </c>
      <c r="O254" s="5">
        <f t="shared" si="18"/>
        <v>0.16285714285714284</v>
      </c>
    </row>
    <row r="255" spans="10:15" x14ac:dyDescent="0.75">
      <c r="J255">
        <f t="shared" si="19"/>
        <v>251</v>
      </c>
      <c r="K255" s="3">
        <f t="shared" si="15"/>
        <v>0.13619631125434684</v>
      </c>
      <c r="L255" s="3">
        <f t="shared" si="16"/>
        <v>9.4629894008507379E-5</v>
      </c>
      <c r="M255" s="3">
        <f t="shared" si="17"/>
        <v>0.86470905885164506</v>
      </c>
      <c r="O255" s="5">
        <f t="shared" si="18"/>
        <v>0.16285714285714284</v>
      </c>
    </row>
    <row r="256" spans="10:15" x14ac:dyDescent="0.75">
      <c r="J256">
        <f t="shared" si="19"/>
        <v>252</v>
      </c>
      <c r="K256" s="3">
        <f t="shared" si="15"/>
        <v>0.1361942123119971</v>
      </c>
      <c r="L256" s="3">
        <f t="shared" si="16"/>
        <v>8.9969558214773618E-5</v>
      </c>
      <c r="M256" s="3">
        <f t="shared" si="17"/>
        <v>0.86471581812978848</v>
      </c>
      <c r="O256" s="5">
        <f t="shared" si="18"/>
        <v>0.16285714285714284</v>
      </c>
    </row>
    <row r="257" spans="10:15" x14ac:dyDescent="0.75">
      <c r="J257">
        <f t="shared" si="19"/>
        <v>253</v>
      </c>
      <c r="K257" s="3">
        <f t="shared" si="15"/>
        <v>0.13619221676917581</v>
      </c>
      <c r="L257" s="3">
        <f t="shared" si="16"/>
        <v>8.5538704020712109E-5</v>
      </c>
      <c r="M257" s="3">
        <f t="shared" si="17"/>
        <v>0.8647222445268038</v>
      </c>
      <c r="O257" s="5">
        <f t="shared" si="18"/>
        <v>0.16285714285714284</v>
      </c>
    </row>
    <row r="258" spans="10:15" x14ac:dyDescent="0.75">
      <c r="J258">
        <f t="shared" si="19"/>
        <v>254</v>
      </c>
      <c r="K258" s="3">
        <f t="shared" si="15"/>
        <v>0.13619031953138711</v>
      </c>
      <c r="L258" s="3">
        <f t="shared" si="16"/>
        <v>8.1326034379370282E-5</v>
      </c>
      <c r="M258" s="3">
        <f t="shared" si="17"/>
        <v>0.86472835443423379</v>
      </c>
      <c r="O258" s="5">
        <f t="shared" si="18"/>
        <v>0.16285714285714284</v>
      </c>
    </row>
    <row r="259" spans="10:15" x14ac:dyDescent="0.75">
      <c r="J259">
        <f t="shared" si="19"/>
        <v>255</v>
      </c>
      <c r="K259" s="3">
        <f t="shared" si="15"/>
        <v>0.13618851575521373</v>
      </c>
      <c r="L259" s="3">
        <f t="shared" si="16"/>
        <v>7.7320808097060349E-5</v>
      </c>
      <c r="M259" s="3">
        <f t="shared" si="17"/>
        <v>0.86473416343668941</v>
      </c>
      <c r="O259" s="5">
        <f t="shared" si="18"/>
        <v>0.16285714285714284</v>
      </c>
    </row>
    <row r="260" spans="10:15" x14ac:dyDescent="0.75">
      <c r="J260">
        <f t="shared" si="19"/>
        <v>256</v>
      </c>
      <c r="K260" s="3">
        <f t="shared" si="15"/>
        <v>0.13618680083593593</v>
      </c>
      <c r="L260" s="3">
        <f t="shared" si="16"/>
        <v>7.3512812510781025E-5</v>
      </c>
      <c r="M260" s="3">
        <f t="shared" si="17"/>
        <v>0.86473968635155352</v>
      </c>
      <c r="O260" s="5">
        <f t="shared" si="18"/>
        <v>0.16285714285714284</v>
      </c>
    </row>
    <row r="261" spans="10:15" x14ac:dyDescent="0.75">
      <c r="J261">
        <f t="shared" si="19"/>
        <v>257</v>
      </c>
      <c r="K261" s="3">
        <f t="shared" ref="K261:K324" si="20">K260-$O261*$K260*$L260*$H$2</f>
        <v>0.13618517039576133</v>
      </c>
      <c r="L261" s="3">
        <f t="shared" ref="L261:L324" si="21">L260+$O261*$K260*$L260*$H$2-$E$2*$L260*$H$2</f>
        <v>6.9892337506036168E-5</v>
      </c>
      <c r="M261" s="3">
        <f t="shared" ref="M261:M324" si="22">$M260+$E$2*$L260*$H$2</f>
        <v>0.86474493726673285</v>
      </c>
      <c r="O261" s="5">
        <f t="shared" ref="O261:O324" si="23">IF(J261&lt;$B$6,$E$3,$E$3*$B$7)</f>
        <v>0.16285714285714284</v>
      </c>
    </row>
    <row r="262" spans="10:15" x14ac:dyDescent="0.75">
      <c r="J262">
        <f t="shared" ref="J262:J325" si="24">J261+1</f>
        <v>258</v>
      </c>
      <c r="K262" s="3">
        <f t="shared" si="20"/>
        <v>0.13618362027263597</v>
      </c>
      <c r="L262" s="3">
        <f t="shared" si="21"/>
        <v>6.6450150809545586E-5</v>
      </c>
      <c r="M262" s="3">
        <f t="shared" si="22"/>
        <v>0.86474992957655472</v>
      </c>
      <c r="O262" s="5">
        <f t="shared" si="23"/>
        <v>0.16285714285714284</v>
      </c>
    </row>
    <row r="263" spans="10:15" x14ac:dyDescent="0.75">
      <c r="J263">
        <f t="shared" si="24"/>
        <v>259</v>
      </c>
      <c r="K263" s="3">
        <f t="shared" si="20"/>
        <v>0.13618214650960747</v>
      </c>
      <c r="L263" s="3">
        <f t="shared" si="21"/>
        <v>6.3177474494519978E-5</v>
      </c>
      <c r="M263" s="3">
        <f t="shared" si="22"/>
        <v>0.86475467601589828</v>
      </c>
      <c r="O263" s="5">
        <f t="shared" si="23"/>
        <v>0.16285714285714284</v>
      </c>
    </row>
    <row r="264" spans="10:15" x14ac:dyDescent="0.75">
      <c r="J264">
        <f t="shared" si="24"/>
        <v>260</v>
      </c>
      <c r="K264" s="3">
        <f t="shared" si="20"/>
        <v>0.13618074534471319</v>
      </c>
      <c r="L264" s="3">
        <f t="shared" si="21"/>
        <v>6.0065962639197184E-5</v>
      </c>
      <c r="M264" s="3">
        <f t="shared" si="22"/>
        <v>0.8647591886926479</v>
      </c>
      <c r="O264" s="5">
        <f t="shared" si="23"/>
        <v>0.16285714285714284</v>
      </c>
    </row>
    <row r="265" spans="10:15" x14ac:dyDescent="0.75">
      <c r="J265">
        <f t="shared" si="24"/>
        <v>261</v>
      </c>
      <c r="K265" s="3">
        <f t="shared" si="20"/>
        <v>0.13617941320136737</v>
      </c>
      <c r="L265" s="3">
        <f t="shared" si="21"/>
        <v>5.7107680082217538E-5</v>
      </c>
      <c r="M265" s="3">
        <f t="shared" si="22"/>
        <v>0.86476347911855067</v>
      </c>
      <c r="O265" s="5">
        <f t="shared" si="23"/>
        <v>0.16285714285714284</v>
      </c>
    </row>
    <row r="266" spans="10:15" x14ac:dyDescent="0.75">
      <c r="J266">
        <f t="shared" si="24"/>
        <v>262</v>
      </c>
      <c r="K266" s="3">
        <f t="shared" si="20"/>
        <v>0.13617814667922257</v>
      </c>
      <c r="L266" s="3">
        <f t="shared" si="21"/>
        <v>5.4295082221158011E-5</v>
      </c>
      <c r="M266" s="3">
        <f t="shared" si="22"/>
        <v>0.86476755823855656</v>
      </c>
      <c r="O266" s="5">
        <f t="shared" si="23"/>
        <v>0.16285714285714284</v>
      </c>
    </row>
    <row r="267" spans="10:15" x14ac:dyDescent="0.75">
      <c r="J267">
        <f t="shared" si="24"/>
        <v>263</v>
      </c>
      <c r="K267" s="3">
        <f t="shared" si="20"/>
        <v>0.1361769425454819</v>
      </c>
      <c r="L267" s="3">
        <f t="shared" si="21"/>
        <v>5.1620995803156375E-5</v>
      </c>
      <c r="M267" s="3">
        <f t="shared" si="22"/>
        <v>0.86477143645871524</v>
      </c>
      <c r="O267" s="5">
        <f t="shared" si="23"/>
        <v>0.16285714285714284</v>
      </c>
    </row>
    <row r="268" spans="10:15" x14ac:dyDescent="0.75">
      <c r="J268">
        <f t="shared" si="24"/>
        <v>264</v>
      </c>
      <c r="K268" s="3">
        <f t="shared" si="20"/>
        <v>0.13617579772664007</v>
      </c>
      <c r="L268" s="3">
        <f t="shared" si="21"/>
        <v>4.9078600659041602E-5</v>
      </c>
      <c r="M268" s="3">
        <f t="shared" si="22"/>
        <v>0.86477512367270115</v>
      </c>
      <c r="O268" s="5">
        <f t="shared" si="23"/>
        <v>0.16285714285714284</v>
      </c>
    </row>
    <row r="269" spans="10:15" x14ac:dyDescent="0.75">
      <c r="J269">
        <f t="shared" si="24"/>
        <v>265</v>
      </c>
      <c r="K269" s="3">
        <f t="shared" si="20"/>
        <v>0.13617470930063158</v>
      </c>
      <c r="L269" s="3">
        <f t="shared" si="21"/>
        <v>4.6661412334752841E-5</v>
      </c>
      <c r="M269" s="3">
        <f t="shared" si="22"/>
        <v>0.86477862928703397</v>
      </c>
      <c r="O269" s="5">
        <f t="shared" si="23"/>
        <v>0.16285714285714284</v>
      </c>
    </row>
    <row r="270" spans="10:15" x14ac:dyDescent="0.75">
      <c r="J270">
        <f t="shared" si="24"/>
        <v>266</v>
      </c>
      <c r="K270" s="3">
        <f t="shared" si="20"/>
        <v>0.13617367448936635</v>
      </c>
      <c r="L270" s="3">
        <f t="shared" si="21"/>
        <v>4.4363265576081317E-5</v>
      </c>
      <c r="M270" s="3">
        <f t="shared" si="22"/>
        <v>0.86478196224505788</v>
      </c>
      <c r="O270" s="5">
        <f t="shared" si="23"/>
        <v>0.16285714285714284</v>
      </c>
    </row>
    <row r="271" spans="10:15" x14ac:dyDescent="0.75">
      <c r="J271">
        <f t="shared" si="24"/>
        <v>267</v>
      </c>
      <c r="K271" s="3">
        <f t="shared" si="20"/>
        <v>0.13617269065163351</v>
      </c>
      <c r="L271" s="3">
        <f t="shared" si="21"/>
        <v>4.217829862491273E-5</v>
      </c>
      <c r="M271" s="3">
        <f t="shared" si="22"/>
        <v>0.86478513104974186</v>
      </c>
      <c r="O271" s="5">
        <f t="shared" si="23"/>
        <v>0.16285714285714284</v>
      </c>
    </row>
    <row r="272" spans="10:15" x14ac:dyDescent="0.75">
      <c r="J272">
        <f t="shared" si="24"/>
        <v>268</v>
      </c>
      <c r="K272" s="3">
        <f t="shared" si="20"/>
        <v>0.13617175527635517</v>
      </c>
      <c r="L272" s="3">
        <f t="shared" si="21"/>
        <v>4.0100938287187989E-5</v>
      </c>
      <c r="M272" s="3">
        <f t="shared" si="22"/>
        <v>0.86478814378535795</v>
      </c>
      <c r="O272" s="5">
        <f t="shared" si="23"/>
        <v>0.16285714285714284</v>
      </c>
    </row>
    <row r="273" spans="10:15" x14ac:dyDescent="0.75">
      <c r="J273">
        <f t="shared" si="24"/>
        <v>269</v>
      </c>
      <c r="K273" s="3">
        <f t="shared" si="20"/>
        <v>0.13617086597617281</v>
      </c>
      <c r="L273" s="3">
        <f t="shared" si="21"/>
        <v>3.8125885734741206E-5</v>
      </c>
      <c r="M273" s="3">
        <f t="shared" si="22"/>
        <v>0.86479100813809273</v>
      </c>
      <c r="O273" s="5">
        <f t="shared" si="23"/>
        <v>0.16285714285714284</v>
      </c>
    </row>
    <row r="274" spans="10:15" x14ac:dyDescent="0.75">
      <c r="J274">
        <f t="shared" si="24"/>
        <v>270</v>
      </c>
      <c r="K274" s="3">
        <f t="shared" si="20"/>
        <v>0.13617002048135005</v>
      </c>
      <c r="L274" s="3">
        <f t="shared" si="21"/>
        <v>3.6248103005021615E-5</v>
      </c>
      <c r="M274" s="3">
        <f t="shared" si="22"/>
        <v>0.86479373141564519</v>
      </c>
      <c r="O274" s="5">
        <f t="shared" si="23"/>
        <v>0.16285714285714284</v>
      </c>
    </row>
    <row r="275" spans="10:15" x14ac:dyDescent="0.75">
      <c r="J275">
        <f t="shared" si="24"/>
        <v>271</v>
      </c>
      <c r="K275" s="3">
        <f t="shared" si="20"/>
        <v>0.13616921663397596</v>
      </c>
      <c r="L275" s="3">
        <f t="shared" si="21"/>
        <v>3.4462800164464137E-5</v>
      </c>
      <c r="M275" s="3">
        <f t="shared" si="22"/>
        <v>0.86479632056585987</v>
      </c>
      <c r="O275" s="5">
        <f t="shared" si="23"/>
        <v>0.16285714285714284</v>
      </c>
    </row>
    <row r="276" spans="10:15" x14ac:dyDescent="0.75">
      <c r="J276">
        <f t="shared" si="24"/>
        <v>272</v>
      </c>
      <c r="K276" s="3">
        <f t="shared" si="20"/>
        <v>0.13616845238245431</v>
      </c>
      <c r="L276" s="3">
        <f t="shared" si="21"/>
        <v>3.2765423102946053E-5</v>
      </c>
      <c r="M276" s="3">
        <f t="shared" si="22"/>
        <v>0.86479878219444306</v>
      </c>
      <c r="O276" s="5">
        <f t="shared" si="23"/>
        <v>0.16285714285714284</v>
      </c>
    </row>
    <row r="277" spans="10:15" x14ac:dyDescent="0.75">
      <c r="J277">
        <f t="shared" si="24"/>
        <v>273</v>
      </c>
      <c r="K277" s="3">
        <f t="shared" si="20"/>
        <v>0.1361677257762644</v>
      </c>
      <c r="L277" s="3">
        <f t="shared" si="21"/>
        <v>3.115164192835938E-5</v>
      </c>
      <c r="M277" s="3">
        <f t="shared" si="22"/>
        <v>0.86480112258180752</v>
      </c>
      <c r="O277" s="5">
        <f t="shared" si="23"/>
        <v>0.16285714285714284</v>
      </c>
    </row>
    <row r="278" spans="10:15" x14ac:dyDescent="0.75">
      <c r="J278">
        <f t="shared" si="24"/>
        <v>274</v>
      </c>
      <c r="K278" s="3">
        <f t="shared" si="20"/>
        <v>0.13616703496098032</v>
      </c>
      <c r="L278" s="3">
        <f t="shared" si="21"/>
        <v>2.9617339931842648E-5</v>
      </c>
      <c r="M278" s="3">
        <f t="shared" si="22"/>
        <v>0.86480334769908818</v>
      </c>
      <c r="O278" s="5">
        <f t="shared" si="23"/>
        <v>0.16285714285714284</v>
      </c>
    </row>
    <row r="279" spans="10:15" x14ac:dyDescent="0.75">
      <c r="J279">
        <f t="shared" si="24"/>
        <v>275</v>
      </c>
      <c r="K279" s="3">
        <f t="shared" si="20"/>
        <v>0.13616637817353566</v>
      </c>
      <c r="L279" s="3">
        <f t="shared" si="21"/>
        <v>2.815860309565725E-5</v>
      </c>
      <c r="M279" s="3">
        <f t="shared" si="22"/>
        <v>0.86480546322336904</v>
      </c>
      <c r="O279" s="5">
        <f t="shared" si="23"/>
        <v>0.16285714285714284</v>
      </c>
    </row>
    <row r="280" spans="10:15" x14ac:dyDescent="0.75">
      <c r="J280">
        <f t="shared" si="24"/>
        <v>276</v>
      </c>
      <c r="K280" s="3">
        <f t="shared" si="20"/>
        <v>0.13616575373772172</v>
      </c>
      <c r="L280" s="3">
        <f t="shared" si="21"/>
        <v>2.6771710117064077E-5</v>
      </c>
      <c r="M280" s="3">
        <f t="shared" si="22"/>
        <v>0.86480747455216156</v>
      </c>
      <c r="O280" s="5">
        <f t="shared" si="23"/>
        <v>0.16285714285714284</v>
      </c>
    </row>
    <row r="281" spans="10:15" x14ac:dyDescent="0.75">
      <c r="J281">
        <f t="shared" si="24"/>
        <v>277</v>
      </c>
      <c r="K281" s="3">
        <f t="shared" si="20"/>
        <v>0.13616516005990756</v>
      </c>
      <c r="L281" s="3">
        <f t="shared" si="21"/>
        <v>2.5453122922860803E-5</v>
      </c>
      <c r="M281" s="3">
        <f t="shared" si="22"/>
        <v>0.8648093868171699</v>
      </c>
      <c r="O281" s="5">
        <f t="shared" si="23"/>
        <v>0.16285714285714284</v>
      </c>
    </row>
    <row r="282" spans="10:15" x14ac:dyDescent="0.75">
      <c r="J282">
        <f t="shared" si="24"/>
        <v>278</v>
      </c>
      <c r="K282" s="3">
        <f t="shared" si="20"/>
        <v>0.13616459562497116</v>
      </c>
      <c r="L282" s="3">
        <f t="shared" si="21"/>
        <v>2.4199477650480756E-5</v>
      </c>
      <c r="M282" s="3">
        <f t="shared" si="22"/>
        <v>0.86481120489737873</v>
      </c>
      <c r="O282" s="5">
        <f t="shared" si="23"/>
        <v>0.16285714285714284</v>
      </c>
    </row>
    <row r="283" spans="10:15" x14ac:dyDescent="0.75">
      <c r="J283">
        <f t="shared" si="24"/>
        <v>279</v>
      </c>
      <c r="K283" s="3">
        <f t="shared" si="20"/>
        <v>0.136164058992431</v>
      </c>
      <c r="L283" s="3">
        <f t="shared" si="21"/>
        <v>2.3007576072734855E-5</v>
      </c>
      <c r="M283" s="3">
        <f t="shared" si="22"/>
        <v>0.86481293343149657</v>
      </c>
      <c r="O283" s="5">
        <f t="shared" si="23"/>
        <v>0.16285714285714284</v>
      </c>
    </row>
    <row r="284" spans="10:15" x14ac:dyDescent="0.75">
      <c r="J284">
        <f t="shared" si="24"/>
        <v>280</v>
      </c>
      <c r="K284" s="3">
        <f t="shared" si="20"/>
        <v>0.13616354879276843</v>
      </c>
      <c r="L284" s="3">
        <f t="shared" si="21"/>
        <v>2.1874377444400995E-5</v>
      </c>
      <c r="M284" s="3">
        <f t="shared" si="22"/>
        <v>0.86481457682978746</v>
      </c>
      <c r="O284" s="5">
        <f t="shared" si="23"/>
        <v>0.16285714285714284</v>
      </c>
    </row>
    <row r="285" spans="10:15" x14ac:dyDescent="0.75">
      <c r="J285">
        <f t="shared" si="24"/>
        <v>281</v>
      </c>
      <c r="K285" s="3">
        <f t="shared" si="20"/>
        <v>0.13616306372393117</v>
      </c>
      <c r="L285" s="3">
        <f t="shared" si="21"/>
        <v>2.0796990749933329E-5</v>
      </c>
      <c r="M285" s="3">
        <f t="shared" si="22"/>
        <v>0.8648161392853192</v>
      </c>
      <c r="O285" s="5">
        <f t="shared" si="23"/>
        <v>0.16285714285714284</v>
      </c>
    </row>
    <row r="286" spans="10:15" x14ac:dyDescent="0.75">
      <c r="J286">
        <f t="shared" si="24"/>
        <v>282</v>
      </c>
      <c r="K286" s="3">
        <f t="shared" si="20"/>
        <v>0.13616260254800924</v>
      </c>
      <c r="L286" s="3">
        <f t="shared" si="21"/>
        <v>1.9772667332580098E-5</v>
      </c>
      <c r="M286" s="3">
        <f t="shared" si="22"/>
        <v>0.86481762478465851</v>
      </c>
      <c r="O286" s="5">
        <f t="shared" si="23"/>
        <v>0.16285714285714284</v>
      </c>
    </row>
    <row r="287" spans="10:15" x14ac:dyDescent="0.75">
      <c r="J287">
        <f t="shared" si="24"/>
        <v>283</v>
      </c>
      <c r="K287" s="3">
        <f t="shared" si="20"/>
        <v>0.13616216408807477</v>
      </c>
      <c r="L287" s="3">
        <f t="shared" si="21"/>
        <v>1.8798793886165081E-5</v>
      </c>
      <c r="M287" s="3">
        <f t="shared" si="22"/>
        <v>0.86481903711803942</v>
      </c>
      <c r="O287" s="5">
        <f t="shared" si="23"/>
        <v>0.16285714285714284</v>
      </c>
    </row>
    <row r="288" spans="10:15" x14ac:dyDescent="0.75">
      <c r="J288">
        <f t="shared" si="24"/>
        <v>284</v>
      </c>
      <c r="K288" s="3">
        <f t="shared" si="20"/>
        <v>0.13616174722517735</v>
      </c>
      <c r="L288" s="3">
        <f t="shared" si="21"/>
        <v>1.7872885791706993E-5</v>
      </c>
      <c r="M288" s="3">
        <f t="shared" si="22"/>
        <v>0.86482037988903127</v>
      </c>
      <c r="O288" s="5">
        <f t="shared" si="23"/>
        <v>0.16285714285714284</v>
      </c>
    </row>
    <row r="289" spans="10:15" x14ac:dyDescent="0.75">
      <c r="J289">
        <f t="shared" si="24"/>
        <v>285</v>
      </c>
      <c r="K289" s="3">
        <f t="shared" si="20"/>
        <v>0.13616135089548773</v>
      </c>
      <c r="L289" s="3">
        <f t="shared" si="21"/>
        <v>1.6992580781925718E-5</v>
      </c>
      <c r="M289" s="3">
        <f t="shared" si="22"/>
        <v>0.86482165652373066</v>
      </c>
      <c r="O289" s="5">
        <f t="shared" si="23"/>
        <v>0.16285714285714284</v>
      </c>
    </row>
    <row r="290" spans="10:15" x14ac:dyDescent="0.75">
      <c r="J290">
        <f t="shared" si="24"/>
        <v>286</v>
      </c>
      <c r="K290" s="3">
        <f t="shared" si="20"/>
        <v>0.13616097408758199</v>
      </c>
      <c r="L290" s="3">
        <f t="shared" si="21"/>
        <v>1.6155632917515768E-5</v>
      </c>
      <c r="M290" s="3">
        <f t="shared" si="22"/>
        <v>0.86482287027950078</v>
      </c>
      <c r="O290" s="5">
        <f t="shared" si="23"/>
        <v>0.16285714285714284</v>
      </c>
    </row>
    <row r="291" spans="10:15" x14ac:dyDescent="0.75">
      <c r="J291">
        <f t="shared" si="24"/>
        <v>287</v>
      </c>
      <c r="K291" s="3">
        <f t="shared" si="20"/>
        <v>0.13616061583985983</v>
      </c>
      <c r="L291" s="3">
        <f t="shared" si="21"/>
        <v>1.5359906859858556E-5</v>
      </c>
      <c r="M291" s="3">
        <f t="shared" si="22"/>
        <v>0.86482402425328064</v>
      </c>
      <c r="O291" s="5">
        <f t="shared" si="23"/>
        <v>0.16285714285714284</v>
      </c>
    </row>
    <row r="292" spans="10:15" x14ac:dyDescent="0.75">
      <c r="J292">
        <f t="shared" si="24"/>
        <v>288</v>
      </c>
      <c r="K292" s="3">
        <f t="shared" si="20"/>
        <v>0.13616027523808982</v>
      </c>
      <c r="L292" s="3">
        <f t="shared" si="21"/>
        <v>1.4603372425597315E-5</v>
      </c>
      <c r="M292" s="3">
        <f t="shared" si="22"/>
        <v>0.86482512138948497</v>
      </c>
      <c r="O292" s="5">
        <f t="shared" si="23"/>
        <v>0.16285714285714284</v>
      </c>
    </row>
    <row r="293" spans="10:15" x14ac:dyDescent="0.75">
      <c r="J293">
        <f t="shared" si="24"/>
        <v>289</v>
      </c>
      <c r="K293" s="3">
        <f t="shared" si="20"/>
        <v>0.1361599514130758</v>
      </c>
      <c r="L293" s="3">
        <f t="shared" si="21"/>
        <v>1.3884099409214074E-5</v>
      </c>
      <c r="M293" s="3">
        <f t="shared" si="22"/>
        <v>0.86482616448751537</v>
      </c>
      <c r="O293" s="5">
        <f t="shared" si="23"/>
        <v>0.16285714285714284</v>
      </c>
    </row>
    <row r="294" spans="10:15" x14ac:dyDescent="0.75">
      <c r="J294">
        <f t="shared" si="24"/>
        <v>290</v>
      </c>
      <c r="K294" s="3">
        <f t="shared" si="20"/>
        <v>0.13615964353843821</v>
      </c>
      <c r="L294" s="3">
        <f t="shared" si="21"/>
        <v>1.3200252660428655E-5</v>
      </c>
      <c r="M294" s="3">
        <f t="shared" si="22"/>
        <v>0.86482715620890172</v>
      </c>
      <c r="O294" s="5">
        <f t="shared" si="23"/>
        <v>0.16285714285714284</v>
      </c>
    </row>
    <row r="295" spans="10:15" x14ac:dyDescent="0.75">
      <c r="J295">
        <f t="shared" si="24"/>
        <v>291</v>
      </c>
      <c r="K295" s="3">
        <f t="shared" si="20"/>
        <v>0.13615935082850472</v>
      </c>
      <c r="L295" s="3">
        <f t="shared" si="21"/>
        <v>1.2550087403886874E-5</v>
      </c>
      <c r="M295" s="3">
        <f t="shared" si="22"/>
        <v>0.86482809908409175</v>
      </c>
      <c r="O295" s="5">
        <f t="shared" si="23"/>
        <v>0.16285714285714284</v>
      </c>
    </row>
    <row r="296" spans="10:15" x14ac:dyDescent="0.75">
      <c r="J296">
        <f t="shared" si="24"/>
        <v>292</v>
      </c>
      <c r="K296" s="3">
        <f t="shared" si="20"/>
        <v>0.13615907253630483</v>
      </c>
      <c r="L296" s="3">
        <f t="shared" si="21"/>
        <v>1.1931944789220643E-5</v>
      </c>
      <c r="M296" s="3">
        <f t="shared" si="22"/>
        <v>0.86482899551890635</v>
      </c>
      <c r="O296" s="5">
        <f t="shared" si="23"/>
        <v>0.16285714285714284</v>
      </c>
    </row>
    <row r="297" spans="10:15" x14ac:dyDescent="0.75">
      <c r="J297">
        <f t="shared" si="24"/>
        <v>293</v>
      </c>
      <c r="K297" s="3">
        <f t="shared" si="20"/>
        <v>0.13615880795166324</v>
      </c>
      <c r="L297" s="3">
        <f t="shared" si="21"/>
        <v>1.1344247660148074E-5</v>
      </c>
      <c r="M297" s="3">
        <f t="shared" si="22"/>
        <v>0.86482984780067707</v>
      </c>
      <c r="O297" s="5">
        <f t="shared" si="23"/>
        <v>0.16285714285714284</v>
      </c>
    </row>
    <row r="298" spans="10:15" x14ac:dyDescent="0.75">
      <c r="J298">
        <f t="shared" si="24"/>
        <v>294</v>
      </c>
      <c r="K298" s="3">
        <f t="shared" si="20"/>
        <v>0.13615855639938726</v>
      </c>
      <c r="L298" s="3">
        <f t="shared" si="21"/>
        <v>1.0785496531838382E-5</v>
      </c>
      <c r="M298" s="3">
        <f t="shared" si="22"/>
        <v>0.86483065810408133</v>
      </c>
      <c r="O298" s="5">
        <f t="shared" si="23"/>
        <v>0.16285714285714284</v>
      </c>
    </row>
    <row r="299" spans="10:15" x14ac:dyDescent="0.75">
      <c r="J299">
        <f t="shared" si="24"/>
        <v>295</v>
      </c>
      <c r="K299" s="3">
        <f t="shared" si="20"/>
        <v>0.13615831723754337</v>
      </c>
      <c r="L299" s="3">
        <f t="shared" si="21"/>
        <v>1.0254265766295827E-5</v>
      </c>
      <c r="M299" s="3">
        <f t="shared" si="22"/>
        <v>0.8648314284966907</v>
      </c>
      <c r="O299" s="5">
        <f t="shared" si="23"/>
        <v>0.16285714285714284</v>
      </c>
    </row>
    <row r="300" spans="10:15" x14ac:dyDescent="0.75">
      <c r="J300">
        <f t="shared" si="24"/>
        <v>296</v>
      </c>
      <c r="K300" s="3">
        <f t="shared" si="20"/>
        <v>0.13615808985581893</v>
      </c>
      <c r="L300" s="3">
        <f t="shared" si="21"/>
        <v>9.7491999360203741E-6</v>
      </c>
      <c r="M300" s="3">
        <f t="shared" si="22"/>
        <v>0.86483216094424542</v>
      </c>
      <c r="O300" s="5">
        <f t="shared" si="23"/>
        <v>0.16285714285714284</v>
      </c>
    </row>
    <row r="301" spans="10:15" x14ac:dyDescent="0.75">
      <c r="J301">
        <f t="shared" si="24"/>
        <v>297</v>
      </c>
      <c r="K301" s="3">
        <f t="shared" si="20"/>
        <v>0.13615787367396426</v>
      </c>
      <c r="L301" s="3">
        <f t="shared" si="21"/>
        <v>9.2690103666815687E-6</v>
      </c>
      <c r="M301" s="3">
        <f t="shared" si="22"/>
        <v>0.86483285731566939</v>
      </c>
      <c r="O301" s="5">
        <f t="shared" si="23"/>
        <v>0.16285714285714284</v>
      </c>
    </row>
    <row r="302" spans="10:15" x14ac:dyDescent="0.75">
      <c r="J302">
        <f t="shared" si="24"/>
        <v>298</v>
      </c>
      <c r="K302" s="3">
        <f t="shared" si="20"/>
        <v>0.13615766814031188</v>
      </c>
      <c r="L302" s="3">
        <f t="shared" si="21"/>
        <v>8.8124718499974268E-6</v>
      </c>
      <c r="M302" s="3">
        <f t="shared" si="22"/>
        <v>0.86483351938783848</v>
      </c>
      <c r="O302" s="5">
        <f t="shared" si="23"/>
        <v>0.16285714285714284</v>
      </c>
    </row>
    <row r="303" spans="10:15" x14ac:dyDescent="0.75">
      <c r="J303">
        <f t="shared" si="24"/>
        <v>299</v>
      </c>
      <c r="K303" s="3">
        <f t="shared" si="20"/>
        <v>0.13615747273036843</v>
      </c>
      <c r="L303" s="3">
        <f t="shared" si="21"/>
        <v>8.3784195184431083E-6</v>
      </c>
      <c r="M303" s="3">
        <f t="shared" si="22"/>
        <v>0.86483414885011345</v>
      </c>
      <c r="O303" s="5">
        <f t="shared" si="23"/>
        <v>0.16285714285714284</v>
      </c>
    </row>
    <row r="304" spans="10:15" x14ac:dyDescent="0.75">
      <c r="J304">
        <f t="shared" si="24"/>
        <v>300</v>
      </c>
      <c r="K304" s="3">
        <f t="shared" si="20"/>
        <v>0.13615728694547602</v>
      </c>
      <c r="L304" s="3">
        <f t="shared" si="21"/>
        <v>7.9657458738258636E-6</v>
      </c>
      <c r="M304" s="3">
        <f t="shared" si="22"/>
        <v>0.86483474730865051</v>
      </c>
      <c r="O304" s="5">
        <f t="shared" si="23"/>
        <v>0.16285714285714284</v>
      </c>
    </row>
    <row r="305" spans="10:15" x14ac:dyDescent="0.75">
      <c r="J305">
        <f t="shared" si="24"/>
        <v>301</v>
      </c>
      <c r="K305" s="3">
        <f t="shared" si="20"/>
        <v>0.13615711031153957</v>
      </c>
      <c r="L305" s="3">
        <f t="shared" si="21"/>
        <v>7.5733979621543118E-6</v>
      </c>
      <c r="M305" s="3">
        <f t="shared" si="22"/>
        <v>0.86483531629049859</v>
      </c>
      <c r="O305" s="5">
        <f t="shared" si="23"/>
        <v>0.16285714285714284</v>
      </c>
    </row>
    <row r="306" spans="10:15" x14ac:dyDescent="0.75">
      <c r="J306">
        <f t="shared" si="24"/>
        <v>302</v>
      </c>
      <c r="K306" s="3">
        <f t="shared" si="20"/>
        <v>0.13615694237781684</v>
      </c>
      <c r="L306" s="3">
        <f t="shared" si="21"/>
        <v>7.2003746876023631E-6</v>
      </c>
      <c r="M306" s="3">
        <f t="shared" si="22"/>
        <v>0.8648358572474959</v>
      </c>
      <c r="O306" s="5">
        <f t="shared" si="23"/>
        <v>0.16285714285714284</v>
      </c>
    </row>
    <row r="307" spans="10:15" x14ac:dyDescent="0.75">
      <c r="J307">
        <f t="shared" si="24"/>
        <v>303</v>
      </c>
      <c r="K307" s="3">
        <f t="shared" si="20"/>
        <v>0.13615678271576803</v>
      </c>
      <c r="L307" s="3">
        <f t="shared" si="21"/>
        <v>6.8457242587221897E-6</v>
      </c>
      <c r="M307" s="3">
        <f t="shared" si="22"/>
        <v>0.86483637155997362</v>
      </c>
      <c r="O307" s="5">
        <f t="shared" si="23"/>
        <v>0.16285714285714284</v>
      </c>
    </row>
    <row r="308" spans="10:15" x14ac:dyDescent="0.75">
      <c r="J308">
        <f t="shared" si="24"/>
        <v>304</v>
      </c>
      <c r="K308" s="3">
        <f t="shared" si="20"/>
        <v>0.13615663091796215</v>
      </c>
      <c r="L308" s="3">
        <f t="shared" si="21"/>
        <v>6.5085417603972715E-6</v>
      </c>
      <c r="M308" s="3">
        <f t="shared" si="22"/>
        <v>0.86483686054027786</v>
      </c>
      <c r="O308" s="5">
        <f t="shared" si="23"/>
        <v>0.16285714285714284</v>
      </c>
    </row>
    <row r="309" spans="10:15" x14ac:dyDescent="0.75">
      <c r="J309">
        <f t="shared" si="24"/>
        <v>305</v>
      </c>
      <c r="K309" s="3">
        <f t="shared" si="20"/>
        <v>0.13615648659703716</v>
      </c>
      <c r="L309" s="3">
        <f t="shared" si="21"/>
        <v>6.1879668453466658E-6</v>
      </c>
      <c r="M309" s="3">
        <f t="shared" si="22"/>
        <v>0.86483732543611791</v>
      </c>
      <c r="O309" s="5">
        <f t="shared" si="23"/>
        <v>0.16285714285714284</v>
      </c>
    </row>
    <row r="310" spans="10:15" x14ac:dyDescent="0.75">
      <c r="J310">
        <f t="shared" si="24"/>
        <v>306</v>
      </c>
      <c r="K310" s="3">
        <f t="shared" si="20"/>
        <v>0.13615634938471141</v>
      </c>
      <c r="L310" s="3">
        <f t="shared" si="21"/>
        <v>5.8831815392960667E-6</v>
      </c>
      <c r="M310" s="3">
        <f t="shared" si="22"/>
        <v>0.86483776743374974</v>
      </c>
      <c r="O310" s="5">
        <f t="shared" si="23"/>
        <v>0.16285714285714284</v>
      </c>
    </row>
    <row r="311" spans="10:15" x14ac:dyDescent="0.75">
      <c r="J311">
        <f t="shared" si="24"/>
        <v>307</v>
      </c>
      <c r="K311" s="3">
        <f t="shared" si="20"/>
        <v>0.13615621893084368</v>
      </c>
      <c r="L311" s="3">
        <f t="shared" si="21"/>
        <v>5.5934081542206642E-6</v>
      </c>
      <c r="M311" s="3">
        <f t="shared" si="22"/>
        <v>0.86483818766100251</v>
      </c>
      <c r="O311" s="5">
        <f t="shared" si="23"/>
        <v>0.16285714285714284</v>
      </c>
    </row>
    <row r="312" spans="10:15" x14ac:dyDescent="0.75">
      <c r="J312">
        <f t="shared" si="24"/>
        <v>308</v>
      </c>
      <c r="K312" s="3">
        <f t="shared" si="20"/>
        <v>0.13615609490253969</v>
      </c>
      <c r="L312" s="3">
        <f t="shared" si="21"/>
        <v>5.3179073043400208E-6</v>
      </c>
      <c r="M312" s="3">
        <f t="shared" si="22"/>
        <v>0.86483858719015638</v>
      </c>
      <c r="O312" s="5">
        <f t="shared" si="23"/>
        <v>0.16285714285714284</v>
      </c>
    </row>
    <row r="313" spans="10:15" x14ac:dyDescent="0.75">
      <c r="J313">
        <f t="shared" si="24"/>
        <v>309</v>
      </c>
      <c r="K313" s="3">
        <f t="shared" si="20"/>
        <v>0.13615597698330248</v>
      </c>
      <c r="L313" s="3">
        <f t="shared" si="21"/>
        <v>5.0559760198069335E-6</v>
      </c>
      <c r="M313" s="3">
        <f t="shared" si="22"/>
        <v>0.86483896704067809</v>
      </c>
      <c r="O313" s="5">
        <f t="shared" si="23"/>
        <v>0.16285714285714284</v>
      </c>
    </row>
    <row r="314" spans="10:15" x14ac:dyDescent="0.75">
      <c r="J314">
        <f t="shared" si="24"/>
        <v>310</v>
      </c>
      <c r="K314" s="3">
        <f t="shared" si="20"/>
        <v>0.13615586487222472</v>
      </c>
      <c r="L314" s="3">
        <f t="shared" si="21"/>
        <v>4.8069459532810521E-6</v>
      </c>
      <c r="M314" s="3">
        <f t="shared" si="22"/>
        <v>0.86483932818182241</v>
      </c>
      <c r="O314" s="5">
        <f t="shared" si="23"/>
        <v>0.16285714285714284</v>
      </c>
    </row>
    <row r="315" spans="10:15" x14ac:dyDescent="0.75">
      <c r="J315">
        <f t="shared" si="24"/>
        <v>311</v>
      </c>
      <c r="K315" s="3">
        <f t="shared" si="20"/>
        <v>0.13615575828322082</v>
      </c>
      <c r="L315" s="3">
        <f t="shared" si="21"/>
        <v>4.5701816748146688E-6</v>
      </c>
      <c r="M315" s="3">
        <f t="shared" si="22"/>
        <v>0.86483967153510477</v>
      </c>
      <c r="O315" s="5">
        <f t="shared" si="23"/>
        <v>0.16285714285714284</v>
      </c>
    </row>
    <row r="316" spans="10:15" x14ac:dyDescent="0.75">
      <c r="J316">
        <f t="shared" si="24"/>
        <v>312</v>
      </c>
      <c r="K316" s="3">
        <f t="shared" si="20"/>
        <v>0.13615565694429674</v>
      </c>
      <c r="L316" s="3">
        <f t="shared" si="21"/>
        <v>4.3450790507030748E-6</v>
      </c>
      <c r="M316" s="3">
        <f t="shared" si="22"/>
        <v>0.86483999797665301</v>
      </c>
      <c r="O316" s="5">
        <f t="shared" si="23"/>
        <v>0.16285714285714284</v>
      </c>
    </row>
    <row r="317" spans="10:15" x14ac:dyDescent="0.75">
      <c r="J317">
        <f t="shared" si="24"/>
        <v>313</v>
      </c>
      <c r="K317" s="3">
        <f t="shared" si="20"/>
        <v>0.13615556059685593</v>
      </c>
      <c r="L317" s="3">
        <f t="shared" si="21"/>
        <v>4.131063702165805E-6</v>
      </c>
      <c r="M317" s="3">
        <f t="shared" si="22"/>
        <v>0.86484030833944237</v>
      </c>
      <c r="O317" s="5">
        <f t="shared" si="23"/>
        <v>0.16285714285714284</v>
      </c>
    </row>
    <row r="318" spans="10:15" x14ac:dyDescent="0.75">
      <c r="J318">
        <f t="shared" si="24"/>
        <v>314</v>
      </c>
      <c r="K318" s="3">
        <f t="shared" si="20"/>
        <v>0.13615546899503944</v>
      </c>
      <c r="L318" s="3">
        <f t="shared" si="21"/>
        <v>3.9275895399285139E-6</v>
      </c>
      <c r="M318" s="3">
        <f t="shared" si="22"/>
        <v>0.86484060341542113</v>
      </c>
      <c r="O318" s="5">
        <f t="shared" si="23"/>
        <v>0.16285714285714284</v>
      </c>
    </row>
    <row r="319" spans="10:15" x14ac:dyDescent="0.75">
      <c r="J319">
        <f t="shared" si="24"/>
        <v>315</v>
      </c>
      <c r="K319" s="3">
        <f t="shared" si="20"/>
        <v>0.1361553819050984</v>
      </c>
      <c r="L319" s="3">
        <f t="shared" si="21"/>
        <v>3.7341373709686247E-6</v>
      </c>
      <c r="M319" s="3">
        <f t="shared" si="22"/>
        <v>0.86484088395753111</v>
      </c>
      <c r="O319" s="5">
        <f t="shared" si="23"/>
        <v>0.16285714285714284</v>
      </c>
    </row>
    <row r="320" spans="10:15" x14ac:dyDescent="0.75">
      <c r="J320">
        <f t="shared" si="24"/>
        <v>316</v>
      </c>
      <c r="K320" s="3">
        <f t="shared" si="20"/>
        <v>0.13615529910479757</v>
      </c>
      <c r="L320" s="3">
        <f t="shared" si="21"/>
        <v>3.5502135738718056E-6</v>
      </c>
      <c r="M320" s="3">
        <f t="shared" si="22"/>
        <v>0.86484115068162903</v>
      </c>
      <c r="O320" s="5">
        <f t="shared" si="23"/>
        <v>0.16285714285714284</v>
      </c>
    </row>
    <row r="321" spans="10:15" x14ac:dyDescent="0.75">
      <c r="J321">
        <f t="shared" si="24"/>
        <v>317</v>
      </c>
      <c r="K321" s="3">
        <f t="shared" si="20"/>
        <v>0.13615522038284816</v>
      </c>
      <c r="L321" s="3">
        <f t="shared" si="21"/>
        <v>3.3753488394211807E-6</v>
      </c>
      <c r="M321" s="3">
        <f t="shared" si="22"/>
        <v>0.86484140426831291</v>
      </c>
      <c r="O321" s="5">
        <f t="shared" si="23"/>
        <v>0.16285714285714284</v>
      </c>
    </row>
    <row r="322" spans="10:15" x14ac:dyDescent="0.75">
      <c r="J322">
        <f t="shared" si="24"/>
        <v>318</v>
      </c>
      <c r="K322" s="3">
        <f t="shared" si="20"/>
        <v>0.13615514553836872</v>
      </c>
      <c r="L322" s="3">
        <f t="shared" si="21"/>
        <v>3.2090969732074446E-6</v>
      </c>
      <c r="M322" s="3">
        <f t="shared" si="22"/>
        <v>0.86484164536465857</v>
      </c>
      <c r="O322" s="5">
        <f t="shared" si="23"/>
        <v>0.16285714285714284</v>
      </c>
    </row>
    <row r="323" spans="10:15" x14ac:dyDescent="0.75">
      <c r="J323">
        <f t="shared" si="24"/>
        <v>319</v>
      </c>
      <c r="K323" s="3">
        <f t="shared" si="20"/>
        <v>0.13615507438037233</v>
      </c>
      <c r="L323" s="3">
        <f t="shared" si="21"/>
        <v>3.0510337572061314E-6</v>
      </c>
      <c r="M323" s="3">
        <f t="shared" si="22"/>
        <v>0.86484187458587092</v>
      </c>
      <c r="O323" s="5">
        <f t="shared" si="23"/>
        <v>0.16285714285714284</v>
      </c>
    </row>
    <row r="324" spans="10:15" x14ac:dyDescent="0.75">
      <c r="J324">
        <f t="shared" si="24"/>
        <v>320</v>
      </c>
      <c r="K324" s="3">
        <f t="shared" si="20"/>
        <v>0.13615500672727945</v>
      </c>
      <c r="L324" s="3">
        <f t="shared" si="21"/>
        <v>2.9007558674186002E-6</v>
      </c>
      <c r="M324" s="3">
        <f t="shared" si="22"/>
        <v>0.86484209251685362</v>
      </c>
      <c r="O324" s="5">
        <f t="shared" si="23"/>
        <v>0.16285714285714284</v>
      </c>
    </row>
    <row r="325" spans="10:15" x14ac:dyDescent="0.75">
      <c r="J325">
        <f t="shared" si="24"/>
        <v>321</v>
      </c>
      <c r="K325" s="3">
        <f t="shared" ref="K325:K369" si="25">K324-$O325*$K324*$L324*$H$2</f>
        <v>0.13615494240645437</v>
      </c>
      <c r="L325" s="3">
        <f t="shared" ref="L325:L369" si="26">L324+$O325*$K324*$L324*$H$2-$E$2*$L324*$H$2</f>
        <v>2.7578798448162052E-6</v>
      </c>
      <c r="M325" s="3">
        <f t="shared" ref="M325:M369" si="27">$M324+$E$2*$L324*$H$2</f>
        <v>0.8648422997137013</v>
      </c>
      <c r="O325" s="5">
        <f t="shared" ref="O325:O369" si="28">IF(J325&lt;$B$6,$E$3,$E$3*$B$7)</f>
        <v>0.16285714285714284</v>
      </c>
    </row>
    <row r="326" spans="10:15" x14ac:dyDescent="0.75">
      <c r="J326">
        <f t="shared" ref="J326:J369" si="29">J325+1</f>
        <v>322</v>
      </c>
      <c r="K326" s="3">
        <f t="shared" si="25"/>
        <v>0.13615488125376474</v>
      </c>
      <c r="L326" s="3">
        <f t="shared" si="26"/>
        <v>2.6220411169630126E-6</v>
      </c>
      <c r="M326" s="3">
        <f t="shared" si="27"/>
        <v>0.86484249670511881</v>
      </c>
      <c r="O326" s="5">
        <f t="shared" si="28"/>
        <v>0.16285714285714284</v>
      </c>
    </row>
    <row r="327" spans="10:15" x14ac:dyDescent="0.75">
      <c r="J327">
        <f t="shared" si="29"/>
        <v>323</v>
      </c>
      <c r="K327" s="3">
        <f t="shared" si="25"/>
        <v>0.13615482311316265</v>
      </c>
      <c r="L327" s="3">
        <f t="shared" si="26"/>
        <v>2.4928930678216188E-6</v>
      </c>
      <c r="M327" s="3">
        <f t="shared" si="27"/>
        <v>0.86484268399377007</v>
      </c>
      <c r="O327" s="5">
        <f t="shared" si="28"/>
        <v>0.16285714285714284</v>
      </c>
    </row>
    <row r="328" spans="10:15" x14ac:dyDescent="0.75">
      <c r="J328">
        <f t="shared" si="29"/>
        <v>324</v>
      </c>
      <c r="K328" s="3">
        <f t="shared" si="25"/>
        <v>0.13615476783628655</v>
      </c>
      <c r="L328" s="3">
        <f t="shared" si="26"/>
        <v>2.3701061533694721E-6</v>
      </c>
      <c r="M328" s="3">
        <f t="shared" si="27"/>
        <v>0.86484286205756067</v>
      </c>
      <c r="O328" s="5">
        <f t="shared" si="28"/>
        <v>0.16285714285714284</v>
      </c>
    </row>
    <row r="329" spans="10:15" x14ac:dyDescent="0.75">
      <c r="J329">
        <f t="shared" si="29"/>
        <v>325</v>
      </c>
      <c r="K329" s="3">
        <f t="shared" si="25"/>
        <v>0.13615471528208248</v>
      </c>
      <c r="L329" s="3">
        <f t="shared" si="26"/>
        <v>2.2533670607698939E-6</v>
      </c>
      <c r="M329" s="3">
        <f t="shared" si="27"/>
        <v>0.86484303135085738</v>
      </c>
      <c r="O329" s="5">
        <f t="shared" si="28"/>
        <v>0.16285714285714284</v>
      </c>
    </row>
    <row r="330" spans="10:15" x14ac:dyDescent="0.75">
      <c r="J330">
        <f t="shared" si="29"/>
        <v>326</v>
      </c>
      <c r="K330" s="3">
        <f t="shared" si="25"/>
        <v>0.13615466531644424</v>
      </c>
      <c r="L330" s="3">
        <f t="shared" si="26"/>
        <v>2.1423779089530543E-6</v>
      </c>
      <c r="M330" s="3">
        <f t="shared" si="27"/>
        <v>0.86484319230564743</v>
      </c>
      <c r="O330" s="5">
        <f t="shared" si="28"/>
        <v>0.16285714285714284</v>
      </c>
    </row>
    <row r="331" spans="10:15" x14ac:dyDescent="0.75">
      <c r="J331">
        <f t="shared" si="29"/>
        <v>327</v>
      </c>
      <c r="K331" s="3">
        <f t="shared" si="25"/>
        <v>0.13615461781187113</v>
      </c>
      <c r="L331" s="3">
        <f t="shared" si="26"/>
        <v>2.0368554885677397E-6</v>
      </c>
      <c r="M331" s="3">
        <f t="shared" si="27"/>
        <v>0.86484334533264096</v>
      </c>
      <c r="O331" s="5">
        <f t="shared" si="28"/>
        <v>0.16285714285714284</v>
      </c>
    </row>
    <row r="332" spans="10:15" x14ac:dyDescent="0.75">
      <c r="J332">
        <f t="shared" si="29"/>
        <v>328</v>
      </c>
      <c r="K332" s="3">
        <f t="shared" si="25"/>
        <v>0.13615457264714259</v>
      </c>
      <c r="L332" s="3">
        <f t="shared" si="26"/>
        <v>1.9365305393651448E-6</v>
      </c>
      <c r="M332" s="3">
        <f t="shared" si="27"/>
        <v>0.86484349082231871</v>
      </c>
      <c r="O332" s="5">
        <f t="shared" si="28"/>
        <v>0.16285714285714284</v>
      </c>
    </row>
    <row r="333" spans="10:15" x14ac:dyDescent="0.75">
      <c r="J333">
        <f t="shared" si="29"/>
        <v>329</v>
      </c>
      <c r="K333" s="3">
        <f t="shared" si="25"/>
        <v>0.13615452970700884</v>
      </c>
      <c r="L333" s="3">
        <f t="shared" si="26"/>
        <v>1.8411470631713715E-6</v>
      </c>
      <c r="M333" s="3">
        <f t="shared" si="27"/>
        <v>0.86484362914592861</v>
      </c>
      <c r="O333" s="5">
        <f t="shared" si="28"/>
        <v>0.16285714285714284</v>
      </c>
    </row>
    <row r="334" spans="10:15" x14ac:dyDescent="0.75">
      <c r="J334">
        <f t="shared" si="29"/>
        <v>330</v>
      </c>
      <c r="K334" s="3">
        <f t="shared" si="25"/>
        <v>0.1361544888818968</v>
      </c>
      <c r="L334" s="3">
        <f t="shared" si="26"/>
        <v>1.7504616706960727E-6</v>
      </c>
      <c r="M334" s="3">
        <f t="shared" si="27"/>
        <v>0.86484376065643309</v>
      </c>
      <c r="O334" s="5">
        <f t="shared" si="28"/>
        <v>0.16285714285714284</v>
      </c>
    </row>
    <row r="335" spans="10:15" x14ac:dyDescent="0.75">
      <c r="J335">
        <f t="shared" si="29"/>
        <v>331</v>
      </c>
      <c r="K335" s="3">
        <f t="shared" si="25"/>
        <v>0.13615445006763049</v>
      </c>
      <c r="L335" s="3">
        <f t="shared" si="26"/>
        <v>1.6642429605109691E-6</v>
      </c>
      <c r="M335" s="3">
        <f t="shared" si="27"/>
        <v>0.86484388568940962</v>
      </c>
      <c r="O335" s="5">
        <f t="shared" si="28"/>
        <v>0.16285714285714284</v>
      </c>
    </row>
    <row r="336" spans="10:15" x14ac:dyDescent="0.75">
      <c r="J336">
        <f t="shared" si="29"/>
        <v>332</v>
      </c>
      <c r="K336" s="3">
        <f t="shared" si="25"/>
        <v>0.13615441316516522</v>
      </c>
      <c r="L336" s="3">
        <f t="shared" si="26"/>
        <v>1.5822709286140024E-6</v>
      </c>
      <c r="M336" s="3">
        <f t="shared" si="27"/>
        <v>0.86484400456390675</v>
      </c>
      <c r="O336" s="5">
        <f t="shared" si="28"/>
        <v>0.16285714285714284</v>
      </c>
    </row>
    <row r="337" spans="10:15" x14ac:dyDescent="0.75">
      <c r="J337">
        <f t="shared" si="29"/>
        <v>333</v>
      </c>
      <c r="K337" s="3">
        <f t="shared" si="25"/>
        <v>0.1361543780803347</v>
      </c>
      <c r="L337" s="3">
        <f t="shared" si="26"/>
        <v>1.5043364070728971E-6</v>
      </c>
      <c r="M337" s="3">
        <f t="shared" si="27"/>
        <v>0.86484411758325885</v>
      </c>
      <c r="O337" s="5">
        <f t="shared" si="28"/>
        <v>0.16285714285714284</v>
      </c>
    </row>
    <row r="338" spans="10:15" x14ac:dyDescent="0.75">
      <c r="J338">
        <f t="shared" si="29"/>
        <v>334</v>
      </c>
      <c r="K338" s="3">
        <f t="shared" si="25"/>
        <v>0.13615434472361096</v>
      </c>
      <c r="L338" s="3">
        <f t="shared" si="26"/>
        <v>1.4302405303160648E-6</v>
      </c>
      <c r="M338" s="3">
        <f t="shared" si="27"/>
        <v>0.86484422503585934</v>
      </c>
      <c r="O338" s="5">
        <f t="shared" si="28"/>
        <v>0.16285714285714284</v>
      </c>
    </row>
    <row r="339" spans="10:15" x14ac:dyDescent="0.75">
      <c r="J339">
        <f t="shared" si="29"/>
        <v>335</v>
      </c>
      <c r="K339" s="3">
        <f t="shared" si="25"/>
        <v>0.13615431300987568</v>
      </c>
      <c r="L339" s="3">
        <f t="shared" si="26"/>
        <v>1.3597942277092974E-6</v>
      </c>
      <c r="M339" s="3">
        <f t="shared" si="27"/>
        <v>0.86484432719589721</v>
      </c>
      <c r="O339" s="5">
        <f t="shared" si="28"/>
        <v>0.16285714285714284</v>
      </c>
    </row>
    <row r="340" spans="10:15" x14ac:dyDescent="0.75">
      <c r="J340">
        <f t="shared" si="29"/>
        <v>336</v>
      </c>
      <c r="K340" s="3">
        <f t="shared" si="25"/>
        <v>0.13615428285820314</v>
      </c>
      <c r="L340" s="3">
        <f t="shared" si="26"/>
        <v>1.2928177411237405E-6</v>
      </c>
      <c r="M340" s="3">
        <f t="shared" si="27"/>
        <v>0.86484442432405628</v>
      </c>
      <c r="O340" s="5">
        <f t="shared" si="28"/>
        <v>0.16285714285714284</v>
      </c>
    </row>
    <row r="341" spans="10:15" x14ac:dyDescent="0.75">
      <c r="J341">
        <f t="shared" si="29"/>
        <v>337</v>
      </c>
      <c r="K341" s="3">
        <f t="shared" si="25"/>
        <v>0.13615425419165364</v>
      </c>
      <c r="L341" s="3">
        <f t="shared" si="26"/>
        <v>1.2291401662643783E-6</v>
      </c>
      <c r="M341" s="3">
        <f t="shared" si="27"/>
        <v>0.86484451666818063</v>
      </c>
      <c r="O341" s="5">
        <f t="shared" si="28"/>
        <v>0.16285714285714284</v>
      </c>
    </row>
    <row r="342" spans="10:15" x14ac:dyDescent="0.75">
      <c r="J342">
        <f t="shared" si="29"/>
        <v>338</v>
      </c>
      <c r="K342" s="3">
        <f t="shared" si="25"/>
        <v>0.13615422693707716</v>
      </c>
      <c r="L342" s="3">
        <f t="shared" si="26"/>
        <v>1.1685990165888647E-6</v>
      </c>
      <c r="M342" s="3">
        <f t="shared" si="27"/>
        <v>0.86484460446390676</v>
      </c>
      <c r="O342" s="5">
        <f t="shared" si="28"/>
        <v>0.16285714285714284</v>
      </c>
    </row>
    <row r="343" spans="10:15" x14ac:dyDescent="0.75">
      <c r="J343">
        <f t="shared" si="29"/>
        <v>339</v>
      </c>
      <c r="K343" s="3">
        <f t="shared" si="25"/>
        <v>0.1361542010249267</v>
      </c>
      <c r="L343" s="3">
        <f t="shared" si="26"/>
        <v>1.1110398087041624E-6</v>
      </c>
      <c r="M343" s="3">
        <f t="shared" si="27"/>
        <v>0.86484468793526514</v>
      </c>
      <c r="O343" s="5">
        <f t="shared" si="28"/>
        <v>0.16285714285714284</v>
      </c>
    </row>
    <row r="344" spans="10:15" x14ac:dyDescent="0.75">
      <c r="J344">
        <f t="shared" si="29"/>
        <v>340</v>
      </c>
      <c r="K344" s="3">
        <f t="shared" si="25"/>
        <v>0.13615417638908089</v>
      </c>
      <c r="L344" s="3">
        <f t="shared" si="26"/>
        <v>1.0563156681832285E-6</v>
      </c>
      <c r="M344" s="3">
        <f t="shared" si="27"/>
        <v>0.8648447672952515</v>
      </c>
      <c r="O344" s="5">
        <f t="shared" si="28"/>
        <v>0.16285714285714284</v>
      </c>
    </row>
    <row r="345" spans="10:15" x14ac:dyDescent="0.75">
      <c r="J345">
        <f t="shared" si="29"/>
        <v>341</v>
      </c>
      <c r="K345" s="3">
        <f t="shared" si="25"/>
        <v>0.13615415296667513</v>
      </c>
      <c r="L345" s="3">
        <f t="shared" si="26"/>
        <v>1.0042869547960752E-6</v>
      </c>
      <c r="M345" s="3">
        <f t="shared" si="27"/>
        <v>0.86484484274637063</v>
      </c>
      <c r="O345" s="5">
        <f t="shared" si="28"/>
        <v>0.16285714285714284</v>
      </c>
    </row>
    <row r="346" spans="10:15" x14ac:dyDescent="0.75">
      <c r="J346">
        <f t="shared" si="29"/>
        <v>342</v>
      </c>
      <c r="K346" s="3">
        <f t="shared" si="25"/>
        <v>0.13615413069794124</v>
      </c>
      <c r="L346" s="3">
        <f t="shared" si="26"/>
        <v>9.5482090619906182E-7</v>
      </c>
      <c r="M346" s="3">
        <f t="shared" si="27"/>
        <v>0.86484491448115308</v>
      </c>
      <c r="O346" s="5">
        <f t="shared" si="28"/>
        <v>0.16285714285714284</v>
      </c>
    </row>
    <row r="347" spans="10:15" x14ac:dyDescent="0.75">
      <c r="J347">
        <f t="shared" si="29"/>
        <v>343</v>
      </c>
      <c r="K347" s="3">
        <f t="shared" si="25"/>
        <v>0.13615410952605497</v>
      </c>
      <c r="L347" s="3">
        <f t="shared" si="26"/>
        <v>9.0779129917335154E-7</v>
      </c>
      <c r="M347" s="3">
        <f t="shared" si="27"/>
        <v>0.86484498268264642</v>
      </c>
      <c r="O347" s="5">
        <f t="shared" si="28"/>
        <v>0.16285714285714284</v>
      </c>
    </row>
    <row r="348" spans="10:15" x14ac:dyDescent="0.75">
      <c r="J348">
        <f t="shared" si="29"/>
        <v>344</v>
      </c>
      <c r="K348" s="3">
        <f t="shared" si="25"/>
        <v>0.13615408939699095</v>
      </c>
      <c r="L348" s="3">
        <f t="shared" si="26"/>
        <v>8.6307812754823657E-7</v>
      </c>
      <c r="M348" s="3">
        <f t="shared" si="27"/>
        <v>0.86484504752488212</v>
      </c>
      <c r="O348" s="5">
        <f t="shared" si="28"/>
        <v>0.16285714285714284</v>
      </c>
    </row>
    <row r="349" spans="10:15" x14ac:dyDescent="0.75">
      <c r="J349">
        <f t="shared" si="29"/>
        <v>345</v>
      </c>
      <c r="K349" s="3">
        <f t="shared" si="25"/>
        <v>0.13615407025938484</v>
      </c>
      <c r="L349" s="3">
        <f t="shared" si="26"/>
        <v>8.2056729598759984E-7</v>
      </c>
      <c r="M349" s="3">
        <f t="shared" si="27"/>
        <v>0.8648451091733198</v>
      </c>
      <c r="O349" s="5">
        <f t="shared" si="28"/>
        <v>0.16285714285714284</v>
      </c>
    </row>
    <row r="350" spans="10:15" x14ac:dyDescent="0.75">
      <c r="J350">
        <f t="shared" si="29"/>
        <v>346</v>
      </c>
      <c r="K350" s="3">
        <f t="shared" si="25"/>
        <v>0.13615405206440226</v>
      </c>
      <c r="L350" s="3">
        <f t="shared" si="26"/>
        <v>7.8015032885824447E-7</v>
      </c>
      <c r="M350" s="3">
        <f t="shared" si="27"/>
        <v>0.86484516778526954</v>
      </c>
      <c r="O350" s="5">
        <f t="shared" si="28"/>
        <v>0.16285714285714284</v>
      </c>
    </row>
    <row r="351" spans="10:15" x14ac:dyDescent="0.75">
      <c r="J351">
        <f t="shared" si="29"/>
        <v>347</v>
      </c>
      <c r="K351" s="3">
        <f t="shared" si="25"/>
        <v>0.13615403476561419</v>
      </c>
      <c r="L351" s="3">
        <f t="shared" si="26"/>
        <v>7.4172409343729926E-7</v>
      </c>
      <c r="M351" s="3">
        <f t="shared" si="27"/>
        <v>0.86484522351029303</v>
      </c>
      <c r="O351" s="5">
        <f t="shared" si="28"/>
        <v>0.16285714285714284</v>
      </c>
    </row>
    <row r="352" spans="10:15" x14ac:dyDescent="0.75">
      <c r="J352">
        <f t="shared" si="29"/>
        <v>348</v>
      </c>
      <c r="K352" s="3">
        <f t="shared" si="25"/>
        <v>0.13615401831887849</v>
      </c>
      <c r="L352" s="3">
        <f t="shared" si="26"/>
        <v>7.0519053675248725E-7</v>
      </c>
      <c r="M352" s="3">
        <f t="shared" si="27"/>
        <v>0.8648452764905854</v>
      </c>
      <c r="O352" s="5">
        <f t="shared" si="28"/>
        <v>0.16285714285714284</v>
      </c>
    </row>
    <row r="353" spans="10:15" x14ac:dyDescent="0.75">
      <c r="J353">
        <f t="shared" si="29"/>
        <v>349</v>
      </c>
      <c r="K353" s="3">
        <f t="shared" si="25"/>
        <v>0.13615400268222724</v>
      </c>
      <c r="L353" s="3">
        <f t="shared" si="26"/>
        <v>6.704564353838239E-7</v>
      </c>
      <c r="M353" s="3">
        <f t="shared" si="27"/>
        <v>0.86484532686133808</v>
      </c>
      <c r="O353" s="5">
        <f t="shared" si="28"/>
        <v>0.16285714285714284</v>
      </c>
    </row>
    <row r="354" spans="10:15" x14ac:dyDescent="0.75">
      <c r="J354">
        <f t="shared" si="29"/>
        <v>350</v>
      </c>
      <c r="K354" s="3">
        <f t="shared" si="25"/>
        <v>0.13615398781575966</v>
      </c>
      <c r="L354" s="3">
        <f t="shared" si="26"/>
        <v>6.3743315758837717E-7</v>
      </c>
      <c r="M354" s="3">
        <f t="shared" si="27"/>
        <v>0.86484537475108347</v>
      </c>
      <c r="O354" s="5">
        <f t="shared" si="28"/>
        <v>0.16285714285714284</v>
      </c>
    </row>
    <row r="355" spans="10:15" x14ac:dyDescent="0.75">
      <c r="J355">
        <f t="shared" si="29"/>
        <v>351</v>
      </c>
      <c r="K355" s="3">
        <f t="shared" si="25"/>
        <v>0.13615397368154028</v>
      </c>
      <c r="L355" s="3">
        <f t="shared" si="26"/>
        <v>6.0603643714116157E-7</v>
      </c>
      <c r="M355" s="3">
        <f t="shared" si="27"/>
        <v>0.86484542028202327</v>
      </c>
      <c r="O355" s="5">
        <f t="shared" si="28"/>
        <v>0.16285714285714284</v>
      </c>
    </row>
    <row r="356" spans="10:15" x14ac:dyDescent="0.75">
      <c r="J356">
        <f t="shared" si="29"/>
        <v>352</v>
      </c>
      <c r="K356" s="3">
        <f t="shared" si="25"/>
        <v>0.13615396024350218</v>
      </c>
      <c r="L356" s="3">
        <f t="shared" si="26"/>
        <v>5.7618615831512607E-7</v>
      </c>
      <c r="M356" s="3">
        <f t="shared" si="27"/>
        <v>0.8648454635703402</v>
      </c>
      <c r="O356" s="5">
        <f t="shared" si="28"/>
        <v>0.16285714285714284</v>
      </c>
    </row>
    <row r="357" spans="10:15" x14ac:dyDescent="0.75">
      <c r="J357">
        <f t="shared" si="29"/>
        <v>353</v>
      </c>
      <c r="K357" s="3">
        <f t="shared" si="25"/>
        <v>0.13615394746735487</v>
      </c>
      <c r="L357" s="3">
        <f t="shared" si="26"/>
        <v>5.4780615145161525E-7</v>
      </c>
      <c r="M357" s="3">
        <f t="shared" si="27"/>
        <v>0.86484550472649435</v>
      </c>
      <c r="O357" s="5">
        <f t="shared" si="28"/>
        <v>0.16285714285714284</v>
      </c>
    </row>
    <row r="358" spans="10:15" x14ac:dyDescent="0.75">
      <c r="J358">
        <f t="shared" si="29"/>
        <v>354</v>
      </c>
      <c r="K358" s="3">
        <f t="shared" si="25"/>
        <v>0.13615393532049691</v>
      </c>
      <c r="L358" s="3">
        <f t="shared" si="26"/>
        <v>5.2082399859970311E-7</v>
      </c>
      <c r="M358" s="3">
        <f t="shared" si="27"/>
        <v>0.86484554385550516</v>
      </c>
      <c r="O358" s="5">
        <f t="shared" si="28"/>
        <v>0.16285714285714284</v>
      </c>
    </row>
    <row r="359" spans="10:15" x14ac:dyDescent="0.75">
      <c r="J359">
        <f t="shared" si="29"/>
        <v>355</v>
      </c>
      <c r="K359" s="3">
        <f t="shared" si="25"/>
        <v>0.13615392377193258</v>
      </c>
      <c r="L359" s="3">
        <f t="shared" si="26"/>
        <v>4.9517084872848514E-7</v>
      </c>
      <c r="M359" s="3">
        <f t="shared" si="27"/>
        <v>0.86484558105721931</v>
      </c>
      <c r="O359" s="5">
        <f t="shared" si="28"/>
        <v>0.16285714285714284</v>
      </c>
    </row>
    <row r="360" spans="10:15" x14ac:dyDescent="0.75">
      <c r="J360">
        <f t="shared" si="29"/>
        <v>356</v>
      </c>
      <c r="K360" s="3">
        <f t="shared" si="25"/>
        <v>0.13615391279219294</v>
      </c>
      <c r="L360" s="3">
        <f t="shared" si="26"/>
        <v>4.7078124204083937E-7</v>
      </c>
      <c r="M360" s="3">
        <f t="shared" si="27"/>
        <v>0.86484561642656566</v>
      </c>
      <c r="O360" s="5">
        <f t="shared" si="28"/>
        <v>0.16285714285714284</v>
      </c>
    </row>
    <row r="361" spans="10:15" x14ac:dyDescent="0.75">
      <c r="J361">
        <f t="shared" si="29"/>
        <v>357</v>
      </c>
      <c r="K361" s="3">
        <f t="shared" si="25"/>
        <v>0.13615390235326047</v>
      </c>
      <c r="L361" s="3">
        <f t="shared" si="26"/>
        <v>4.4759294294038691E-7</v>
      </c>
      <c r="M361" s="3">
        <f t="shared" si="27"/>
        <v>0.86484565005379721</v>
      </c>
      <c r="O361" s="5">
        <f t="shared" si="28"/>
        <v>0.16285714285714284</v>
      </c>
    </row>
    <row r="362" spans="10:15" x14ac:dyDescent="0.75">
      <c r="J362">
        <f t="shared" si="29"/>
        <v>358</v>
      </c>
      <c r="K362" s="3">
        <f t="shared" si="25"/>
        <v>0.13615389242849768</v>
      </c>
      <c r="L362" s="3">
        <f t="shared" si="26"/>
        <v>4.2554678122546071E-7</v>
      </c>
      <c r="M362" s="3">
        <f t="shared" si="27"/>
        <v>0.86484568202472167</v>
      </c>
      <c r="O362" s="5">
        <f t="shared" si="28"/>
        <v>0.16285714285714284</v>
      </c>
    </row>
    <row r="363" spans="10:15" x14ac:dyDescent="0.75">
      <c r="J363">
        <f t="shared" si="29"/>
        <v>359</v>
      </c>
      <c r="K363" s="3">
        <f t="shared" si="25"/>
        <v>0.13615388299257913</v>
      </c>
      <c r="L363" s="3">
        <f t="shared" si="26"/>
        <v>4.0458650110487947E-7</v>
      </c>
      <c r="M363" s="3">
        <f t="shared" si="27"/>
        <v>0.86484571242092034</v>
      </c>
      <c r="O363" s="5">
        <f t="shared" si="28"/>
        <v>0.16285714285714284</v>
      </c>
    </row>
    <row r="364" spans="10:15" x14ac:dyDescent="0.75">
      <c r="J364">
        <f t="shared" si="29"/>
        <v>360</v>
      </c>
      <c r="K364" s="3">
        <f t="shared" si="25"/>
        <v>0.13615387402142679</v>
      </c>
      <c r="L364" s="3">
        <f t="shared" si="26"/>
        <v>3.8465861765028293E-7</v>
      </c>
      <c r="M364" s="3">
        <f t="shared" si="27"/>
        <v>0.86484574131995617</v>
      </c>
      <c r="O364" s="5">
        <f t="shared" si="28"/>
        <v>0.16285714285714284</v>
      </c>
    </row>
    <row r="365" spans="10:15" x14ac:dyDescent="0.75">
      <c r="J365">
        <f t="shared" si="29"/>
        <v>361</v>
      </c>
      <c r="K365" s="3">
        <f t="shared" si="25"/>
        <v>0.13615386549214856</v>
      </c>
      <c r="L365" s="3">
        <f t="shared" si="26"/>
        <v>3.6571228031875514E-7</v>
      </c>
      <c r="M365" s="3">
        <f t="shared" si="27"/>
        <v>0.86484576879557173</v>
      </c>
      <c r="O365" s="5">
        <f t="shared" si="28"/>
        <v>0.16285714285714284</v>
      </c>
    </row>
    <row r="366" spans="10:15" x14ac:dyDescent="0.75">
      <c r="J366">
        <f t="shared" si="29"/>
        <v>362</v>
      </c>
      <c r="K366" s="3">
        <f t="shared" si="25"/>
        <v>0.13615385738297994</v>
      </c>
      <c r="L366" s="3">
        <f t="shared" si="26"/>
        <v>3.476991431975034E-7</v>
      </c>
      <c r="M366" s="3">
        <f t="shared" si="27"/>
        <v>0.8648457949178775</v>
      </c>
      <c r="O366" s="5">
        <f t="shared" si="28"/>
        <v>0.16285714285714284</v>
      </c>
    </row>
    <row r="367" spans="10:15" x14ac:dyDescent="0.75">
      <c r="J367">
        <f t="shared" si="29"/>
        <v>363</v>
      </c>
      <c r="K367" s="3">
        <f t="shared" si="25"/>
        <v>0.13615384967322841</v>
      </c>
      <c r="L367" s="3">
        <f t="shared" si="26"/>
        <v>3.3057324163951187E-7</v>
      </c>
      <c r="M367" s="3">
        <f t="shared" si="27"/>
        <v>0.86484581975353059</v>
      </c>
      <c r="O367" s="5">
        <f t="shared" si="28"/>
        <v>0.16285714285714284</v>
      </c>
    </row>
    <row r="368" spans="10:15" x14ac:dyDescent="0.75">
      <c r="J368">
        <f t="shared" si="29"/>
        <v>364</v>
      </c>
      <c r="K368" s="3">
        <f t="shared" si="25"/>
        <v>0.13615384234322067</v>
      </c>
      <c r="L368" s="3">
        <f t="shared" si="26"/>
        <v>3.1429087497539289E-7</v>
      </c>
      <c r="M368" s="3">
        <f t="shared" si="27"/>
        <v>0.86484584336590498</v>
      </c>
      <c r="O368" s="5">
        <f t="shared" si="28"/>
        <v>0.16285714285714284</v>
      </c>
    </row>
    <row r="369" spans="10:15" x14ac:dyDescent="0.75">
      <c r="J369">
        <f t="shared" si="29"/>
        <v>365</v>
      </c>
      <c r="K369" s="3">
        <f t="shared" si="25"/>
        <v>0.13615383537425244</v>
      </c>
      <c r="L369" s="3">
        <f t="shared" si="26"/>
        <v>2.9881049500216434E-7</v>
      </c>
      <c r="M369" s="3">
        <f t="shared" si="27"/>
        <v>0.86484586581525313</v>
      </c>
      <c r="O369" s="5">
        <f t="shared" si="28"/>
        <v>0.16285714285714284</v>
      </c>
    </row>
  </sheetData>
  <mergeCells count="4">
    <mergeCell ref="A1:B1"/>
    <mergeCell ref="D1:E1"/>
    <mergeCell ref="G1:H1"/>
    <mergeCell ref="K2:M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D810-8E80-4E99-87D9-2D5F0400E565}">
  <sheetPr>
    <tabColor theme="1"/>
  </sheetPr>
  <dimension ref="B2:B7"/>
  <sheetViews>
    <sheetView workbookViewId="0">
      <selection activeCell="D27" sqref="D27"/>
    </sheetView>
  </sheetViews>
  <sheetFormatPr defaultRowHeight="14.75" x14ac:dyDescent="0.75"/>
  <sheetData>
    <row r="2" spans="2:2" x14ac:dyDescent="0.75">
      <c r="B2" t="s">
        <v>15</v>
      </c>
    </row>
    <row r="3" spans="2:2" x14ac:dyDescent="0.75">
      <c r="B3" t="s">
        <v>16</v>
      </c>
    </row>
    <row r="4" spans="2:2" x14ac:dyDescent="0.75">
      <c r="B4" t="s">
        <v>17</v>
      </c>
    </row>
    <row r="5" spans="2:2" x14ac:dyDescent="0.75">
      <c r="B5" t="s">
        <v>18</v>
      </c>
    </row>
    <row r="6" spans="2:2" x14ac:dyDescent="0.75">
      <c r="B6" t="s">
        <v>19</v>
      </c>
    </row>
    <row r="7" spans="2:2" x14ac:dyDescent="0.75">
      <c r="B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SIR Model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rbellasio</dc:creator>
  <cp:lastModifiedBy>Paolo Zannetti</cp:lastModifiedBy>
  <dcterms:created xsi:type="dcterms:W3CDTF">2015-06-05T18:17:20Z</dcterms:created>
  <dcterms:modified xsi:type="dcterms:W3CDTF">2020-11-16T17:08:00Z</dcterms:modified>
</cp:coreProperties>
</file>